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6395" windowHeight="9465" activeTab="1"/>
  </bookViews>
  <sheets>
    <sheet name="POR AEROPUERTO" sheetId="2" r:id="rId1"/>
    <sheet name="llegada x residencia" sheetId="3" r:id="rId2"/>
  </sheets>
  <calcPr calcId="144525"/>
</workbook>
</file>

<file path=xl/calcChain.xml><?xml version="1.0" encoding="utf-8"?>
<calcChain xmlns="http://schemas.openxmlformats.org/spreadsheetml/2006/main">
  <c r="G10" i="2" l="1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9" i="2"/>
  <c r="H9" i="2" s="1"/>
  <c r="E7" i="2"/>
  <c r="C7" i="2"/>
  <c r="D11" i="2" s="1"/>
  <c r="F12" i="2" l="1"/>
  <c r="F9" i="2"/>
  <c r="F13" i="2"/>
  <c r="F10" i="2"/>
  <c r="F14" i="2"/>
  <c r="F11" i="2"/>
  <c r="F15" i="2"/>
  <c r="D14" i="2"/>
  <c r="D10" i="2"/>
  <c r="G7" i="2"/>
  <c r="H7" i="2" s="1"/>
  <c r="D13" i="2"/>
  <c r="D9" i="2"/>
  <c r="D12" i="2"/>
  <c r="D15" i="2"/>
  <c r="F7" i="2" l="1"/>
  <c r="D7" i="2"/>
</calcChain>
</file>

<file path=xl/sharedStrings.xml><?xml version="1.0" encoding="utf-8"?>
<sst xmlns="http://schemas.openxmlformats.org/spreadsheetml/2006/main" count="99" uniqueCount="91">
  <si>
    <t>Part. (%)</t>
  </si>
  <si>
    <t>%</t>
  </si>
  <si>
    <t>TOTAL</t>
  </si>
  <si>
    <t xml:space="preserve">   Canadá</t>
  </si>
  <si>
    <t xml:space="preserve">   Estados Unidos</t>
  </si>
  <si>
    <t xml:space="preserve">   México</t>
  </si>
  <si>
    <t xml:space="preserve">   Aruba</t>
  </si>
  <si>
    <t xml:space="preserve">   Caicos y Turcas, Islas</t>
  </si>
  <si>
    <t xml:space="preserve">   Costa Rica</t>
  </si>
  <si>
    <t xml:space="preserve">   Cuba</t>
  </si>
  <si>
    <t xml:space="preserve">   Curazao</t>
  </si>
  <si>
    <t xml:space="preserve">   El Salvador</t>
  </si>
  <si>
    <t xml:space="preserve">   Guadalupe</t>
  </si>
  <si>
    <t xml:space="preserve">   Guatemala</t>
  </si>
  <si>
    <t xml:space="preserve">   Haití</t>
  </si>
  <si>
    <t xml:space="preserve">   Honduras</t>
  </si>
  <si>
    <t xml:space="preserve">   Jamaica</t>
  </si>
  <si>
    <t xml:space="preserve">   Martinica</t>
  </si>
  <si>
    <t xml:space="preserve">   Panamá</t>
  </si>
  <si>
    <t xml:space="preserve">   Puerto  Rico</t>
  </si>
  <si>
    <t xml:space="preserve">   San Martin</t>
  </si>
  <si>
    <t xml:space="preserve">   Trinidad y Tobago</t>
  </si>
  <si>
    <t xml:space="preserve">   Virgenes Americanas, Islas</t>
  </si>
  <si>
    <t xml:space="preserve">   Otros</t>
  </si>
  <si>
    <t xml:space="preserve">   Argentina</t>
  </si>
  <si>
    <t xml:space="preserve">   Bolivia</t>
  </si>
  <si>
    <t xml:space="preserve">   Brasil</t>
  </si>
  <si>
    <t xml:space="preserve">   Chile</t>
  </si>
  <si>
    <t xml:space="preserve">   Colombia</t>
  </si>
  <si>
    <t xml:space="preserve">   Ecuador</t>
  </si>
  <si>
    <t xml:space="preserve">   Perú</t>
  </si>
  <si>
    <t xml:space="preserve">   Uruguay</t>
  </si>
  <si>
    <t xml:space="preserve">   Venezuela</t>
  </si>
  <si>
    <t xml:space="preserve">   China</t>
  </si>
  <si>
    <t xml:space="preserve">   Corea del Sur</t>
  </si>
  <si>
    <t xml:space="preserve">   India</t>
  </si>
  <si>
    <t xml:space="preserve">   Israel</t>
  </si>
  <si>
    <t xml:space="preserve">   Japón</t>
  </si>
  <si>
    <t xml:space="preserve">   Taiwan</t>
  </si>
  <si>
    <t xml:space="preserve">   Alemania </t>
  </si>
  <si>
    <t xml:space="preserve">   Austria</t>
  </si>
  <si>
    <t xml:space="preserve">   Bélgica</t>
  </si>
  <si>
    <t xml:space="preserve">   Bulgaria</t>
  </si>
  <si>
    <t xml:space="preserve">   Dinamarca</t>
  </si>
  <si>
    <t xml:space="preserve">   Escocia</t>
  </si>
  <si>
    <t xml:space="preserve">   España</t>
  </si>
  <si>
    <t xml:space="preserve">   Finlandia</t>
  </si>
  <si>
    <t xml:space="preserve">   Francia</t>
  </si>
  <si>
    <t xml:space="preserve">   Grecia</t>
  </si>
  <si>
    <t xml:space="preserve">   Holanda </t>
  </si>
  <si>
    <t xml:space="preserve">   Hungría</t>
  </si>
  <si>
    <t xml:space="preserve">   Inglaterra</t>
  </si>
  <si>
    <t xml:space="preserve">   Irlanda</t>
  </si>
  <si>
    <t xml:space="preserve">   Italia</t>
  </si>
  <si>
    <t xml:space="preserve">   Luxemburgo</t>
  </si>
  <si>
    <t xml:space="preserve">   Noruega</t>
  </si>
  <si>
    <t xml:space="preserve">   Polonia</t>
  </si>
  <si>
    <t xml:space="preserve">   Portugal</t>
  </si>
  <si>
    <t xml:space="preserve">   República Checa</t>
  </si>
  <si>
    <t xml:space="preserve">   Rumania</t>
  </si>
  <si>
    <t xml:space="preserve">   Rusia</t>
  </si>
  <si>
    <t xml:space="preserve">   Suecia</t>
  </si>
  <si>
    <t xml:space="preserve">   Suiza</t>
  </si>
  <si>
    <t xml:space="preserve">   Ucrania</t>
  </si>
  <si>
    <t>Variación</t>
  </si>
  <si>
    <t>Aeropuertos</t>
  </si>
  <si>
    <t>2015*</t>
  </si>
  <si>
    <t>T.C. (%)</t>
  </si>
  <si>
    <t>15/14</t>
  </si>
  <si>
    <t>Las Américas</t>
  </si>
  <si>
    <t>Puerto Plata</t>
  </si>
  <si>
    <t>Punta Cana</t>
  </si>
  <si>
    <t>La Romana</t>
  </si>
  <si>
    <t>Cibao</t>
  </si>
  <si>
    <t>La Isabela</t>
  </si>
  <si>
    <t>El Catey (Samaná)</t>
  </si>
  <si>
    <t>* Cifras sujetas a rectificación.</t>
  </si>
  <si>
    <t>Var.Abs.</t>
  </si>
  <si>
    <t>LLEGADAS DE VISITANTES EXTRANJEROS NO RESIDENTES, POR AEROPUERTOS</t>
  </si>
  <si>
    <t>País de Residencia</t>
  </si>
  <si>
    <t>Part.</t>
  </si>
  <si>
    <t>(%)</t>
  </si>
  <si>
    <t>Abs.</t>
  </si>
  <si>
    <t>Total</t>
  </si>
  <si>
    <t>América del Norte</t>
  </si>
  <si>
    <t>América Central y El Caribe</t>
  </si>
  <si>
    <t>América del Sur</t>
  </si>
  <si>
    <t>Asia</t>
  </si>
  <si>
    <t>Europa</t>
  </si>
  <si>
    <t>Resto del Mundo</t>
  </si>
  <si>
    <t xml:space="preserve"> * Cifras sujetas a  rectificación.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</si>
</sst>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6" formatCode="_(* #,##0.0_);_(* \(#,##0.0\);_(* &quot;-&quot;??_);_(@_)"/>
    <numFmt numFmtId="167" formatCode="0_)"/>
    <numFmt numFmtId="168" formatCode="#,##0.0"/>
    <numFmt numFmtId="169" formatCode="0.00_)"/>
    <numFmt numFmtId="170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color theme="0"/>
      <name val="tahoma"/>
      <family val="2"/>
    </font>
    <font>
      <b/>
      <sz val="8"/>
      <color theme="0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7"/>
      <name val="Tahoma"/>
      <family val="2"/>
    </font>
    <font>
      <sz val="12"/>
      <name val="Arial MT"/>
    </font>
    <font>
      <b/>
      <sz val="11"/>
      <color theme="0"/>
      <name val="Tahoma"/>
      <family val="2"/>
    </font>
    <font>
      <sz val="11"/>
      <color theme="0"/>
      <name val="Times New Roman"/>
      <family val="1"/>
    </font>
    <font>
      <b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4406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6" fillId="0" borderId="0"/>
    <xf numFmtId="169" fontId="12" fillId="0" borderId="0"/>
    <xf numFmtId="0" fontId="3" fillId="0" borderId="0"/>
  </cellStyleXfs>
  <cellXfs count="68">
    <xf numFmtId="0" fontId="0" fillId="0" borderId="0" xfId="0"/>
    <xf numFmtId="0" fontId="0" fillId="2" borderId="0" xfId="0" applyFill="1"/>
    <xf numFmtId="168" fontId="4" fillId="0" borderId="0" xfId="1" applyNumberFormat="1" applyFont="1" applyFill="1" applyBorder="1"/>
    <xf numFmtId="3" fontId="4" fillId="0" borderId="0" xfId="0" applyNumberFormat="1" applyFont="1" applyFill="1" applyBorder="1"/>
    <xf numFmtId="168" fontId="4" fillId="0" borderId="9" xfId="1" applyNumberFormat="1" applyFont="1" applyFill="1" applyBorder="1"/>
    <xf numFmtId="3" fontId="9" fillId="0" borderId="0" xfId="0" applyNumberFormat="1" applyFont="1" applyBorder="1"/>
    <xf numFmtId="168" fontId="9" fillId="0" borderId="9" xfId="1" applyNumberFormat="1" applyFont="1" applyFill="1" applyBorder="1"/>
    <xf numFmtId="3" fontId="9" fillId="0" borderId="0" xfId="0" applyNumberFormat="1" applyFont="1" applyFill="1" applyBorder="1"/>
    <xf numFmtId="0" fontId="11" fillId="0" borderId="0" xfId="0" applyFont="1" applyBorder="1"/>
    <xf numFmtId="0" fontId="3" fillId="0" borderId="0" xfId="0" applyFont="1"/>
    <xf numFmtId="3" fontId="3" fillId="0" borderId="0" xfId="0" applyNumberFormat="1" applyFont="1"/>
    <xf numFmtId="166" fontId="3" fillId="0" borderId="0" xfId="0" applyNumberFormat="1" applyFont="1"/>
    <xf numFmtId="164" fontId="3" fillId="0" borderId="0" xfId="1" applyFont="1"/>
    <xf numFmtId="0" fontId="7" fillId="3" borderId="1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6" fontId="8" fillId="3" borderId="13" xfId="0" quotePrefix="1" applyNumberFormat="1" applyFont="1" applyFill="1" applyBorder="1" applyAlignment="1">
      <alignment horizontal="center" vertical="center"/>
    </xf>
    <xf numFmtId="16" fontId="8" fillId="3" borderId="7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67" fontId="3" fillId="0" borderId="2" xfId="0" applyNumberFormat="1" applyFont="1" applyFill="1" applyBorder="1" applyAlignment="1">
      <alignment horizontal="center"/>
    </xf>
    <xf numFmtId="167" fontId="3" fillId="0" borderId="16" xfId="0" applyNumberFormat="1" applyFont="1" applyFill="1" applyBorder="1" applyAlignment="1">
      <alignment horizontal="center"/>
    </xf>
    <xf numFmtId="0" fontId="3" fillId="0" borderId="2" xfId="0" applyFont="1" applyBorder="1"/>
    <xf numFmtId="167" fontId="3" fillId="0" borderId="1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8" fontId="4" fillId="0" borderId="18" xfId="1" applyNumberFormat="1" applyFont="1" applyFill="1" applyBorder="1"/>
    <xf numFmtId="0" fontId="10" fillId="0" borderId="3" xfId="0" applyFont="1" applyBorder="1"/>
    <xf numFmtId="0" fontId="10" fillId="0" borderId="5" xfId="0" applyFont="1" applyBorder="1"/>
    <xf numFmtId="0" fontId="10" fillId="0" borderId="19" xfId="0" applyFont="1" applyBorder="1"/>
    <xf numFmtId="168" fontId="10" fillId="0" borderId="20" xfId="0" applyNumberFormat="1" applyFont="1" applyBorder="1"/>
    <xf numFmtId="164" fontId="9" fillId="0" borderId="0" xfId="1" applyFont="1" applyFill="1" applyBorder="1"/>
    <xf numFmtId="3" fontId="3" fillId="0" borderId="0" xfId="5" applyNumberFormat="1" applyFont="1" applyBorder="1"/>
    <xf numFmtId="0" fontId="4" fillId="0" borderId="4" xfId="0" applyFont="1" applyBorder="1" applyAlignment="1">
      <alignment horizontal="left"/>
    </xf>
    <xf numFmtId="166" fontId="9" fillId="0" borderId="18" xfId="1" applyNumberFormat="1" applyFont="1" applyFill="1" applyBorder="1"/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3" fillId="4" borderId="7" xfId="6" applyFont="1" applyFill="1" applyBorder="1" applyAlignment="1">
      <alignment horizontal="center" vertical="center" wrapText="1"/>
    </xf>
    <xf numFmtId="2" fontId="13" fillId="4" borderId="7" xfId="6" applyNumberFormat="1" applyFont="1" applyFill="1" applyBorder="1" applyAlignment="1">
      <alignment horizontal="center"/>
    </xf>
    <xf numFmtId="170" fontId="13" fillId="4" borderId="21" xfId="6" applyNumberFormat="1" applyFont="1" applyFill="1" applyBorder="1" applyAlignment="1">
      <alignment horizontal="center"/>
    </xf>
    <xf numFmtId="170" fontId="13" fillId="4" borderId="22" xfId="6" applyNumberFormat="1" applyFont="1" applyFill="1" applyBorder="1" applyAlignment="1">
      <alignment horizontal="center"/>
    </xf>
    <xf numFmtId="0" fontId="14" fillId="4" borderId="23" xfId="0" applyFont="1" applyFill="1" applyBorder="1" applyAlignment="1">
      <alignment horizontal="center" vertical="center" wrapText="1"/>
    </xf>
    <xf numFmtId="2" fontId="13" fillId="4" borderId="23" xfId="6" applyNumberFormat="1" applyFont="1" applyFill="1" applyBorder="1" applyAlignment="1">
      <alignment horizontal="center"/>
    </xf>
    <xf numFmtId="2" fontId="13" fillId="4" borderId="24" xfId="6" applyNumberFormat="1" applyFont="1" applyFill="1" applyBorder="1" applyAlignment="1">
      <alignment horizontal="center"/>
    </xf>
    <xf numFmtId="170" fontId="13" fillId="4" borderId="6" xfId="6" applyNumberFormat="1" applyFont="1" applyFill="1" applyBorder="1" applyAlignment="1">
      <alignment horizontal="center"/>
    </xf>
    <xf numFmtId="0" fontId="15" fillId="0" borderId="7" xfId="2" applyFont="1" applyBorder="1" applyAlignment="1">
      <alignment horizontal="center"/>
    </xf>
    <xf numFmtId="3" fontId="15" fillId="0" borderId="25" xfId="1" applyNumberFormat="1" applyFont="1" applyBorder="1" applyAlignment="1">
      <alignment horizontal="right"/>
    </xf>
    <xf numFmtId="170" fontId="15" fillId="0" borderId="22" xfId="1" applyNumberFormat="1" applyFont="1" applyBorder="1"/>
    <xf numFmtId="170" fontId="15" fillId="0" borderId="25" xfId="1" applyNumberFormat="1" applyFont="1" applyBorder="1"/>
    <xf numFmtId="3" fontId="15" fillId="0" borderId="7" xfId="1" applyNumberFormat="1" applyFont="1" applyBorder="1"/>
    <xf numFmtId="170" fontId="15" fillId="0" borderId="7" xfId="1" applyNumberFormat="1" applyFont="1" applyBorder="1"/>
    <xf numFmtId="0" fontId="15" fillId="0" borderId="14" xfId="2" applyFont="1" applyBorder="1" applyAlignment="1">
      <alignment horizontal="left"/>
    </xf>
    <xf numFmtId="3" fontId="15" fillId="0" borderId="0" xfId="1" applyNumberFormat="1" applyFont="1" applyBorder="1" applyAlignment="1"/>
    <xf numFmtId="170" fontId="15" fillId="0" borderId="9" xfId="1" applyNumberFormat="1" applyFont="1" applyBorder="1"/>
    <xf numFmtId="3" fontId="15" fillId="0" borderId="14" xfId="1" applyNumberFormat="1" applyFont="1" applyBorder="1"/>
    <xf numFmtId="0" fontId="3" fillId="0" borderId="14" xfId="2" applyFont="1" applyFill="1" applyBorder="1" applyAlignment="1">
      <alignment horizontal="left"/>
    </xf>
    <xf numFmtId="3" fontId="3" fillId="0" borderId="0" xfId="1" applyNumberFormat="1" applyFont="1" applyBorder="1" applyAlignment="1"/>
    <xf numFmtId="170" fontId="3" fillId="0" borderId="9" xfId="1" applyNumberFormat="1" applyFont="1" applyBorder="1"/>
    <xf numFmtId="3" fontId="3" fillId="0" borderId="14" xfId="1" applyNumberFormat="1" applyFont="1" applyBorder="1"/>
    <xf numFmtId="3" fontId="3" fillId="0" borderId="26" xfId="1" applyNumberFormat="1" applyFont="1" applyBorder="1" applyAlignment="1"/>
    <xf numFmtId="0" fontId="10" fillId="0" borderId="0" xfId="2" applyFont="1" applyBorder="1"/>
    <xf numFmtId="0" fontId="3" fillId="0" borderId="0" xfId="2" applyFont="1"/>
    <xf numFmtId="2" fontId="3" fillId="0" borderId="0" xfId="2" applyNumberFormat="1" applyFont="1"/>
    <xf numFmtId="170" fontId="3" fillId="0" borderId="0" xfId="2" applyNumberFormat="1" applyFont="1"/>
    <xf numFmtId="0" fontId="15" fillId="0" borderId="23" xfId="2" applyFont="1" applyBorder="1" applyAlignment="1">
      <alignment horizontal="left"/>
    </xf>
    <xf numFmtId="3" fontId="15" fillId="0" borderId="27" xfId="1" applyNumberFormat="1" applyFont="1" applyBorder="1" applyAlignment="1"/>
    <xf numFmtId="170" fontId="15" fillId="0" borderId="28" xfId="1" applyNumberFormat="1" applyFont="1" applyBorder="1"/>
    <xf numFmtId="3" fontId="15" fillId="0" borderId="23" xfId="1" applyNumberFormat="1" applyFont="1" applyBorder="1"/>
  </cellXfs>
  <cellStyles count="7">
    <cellStyle name="ANCLAS,REZONES Y SUS PARTES,DE FUNDICION,DE HIERRO O DE ACERO" xfId="3"/>
    <cellStyle name="Comma" xfId="1" builtinId="3"/>
    <cellStyle name="Normal" xfId="0" builtinId="0"/>
    <cellStyle name="Normal 2" xfId="4"/>
    <cellStyle name="Normal_TECHO_LLEGA_2006" xfId="5"/>
    <cellStyle name="Normal_V_INF_02A" xfId="2"/>
    <cellStyle name="Normal_V_INF_02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7"/>
  <sheetViews>
    <sheetView workbookViewId="0">
      <selection activeCell="L14" sqref="L14"/>
    </sheetView>
  </sheetViews>
  <sheetFormatPr defaultRowHeight="15"/>
  <cols>
    <col min="2" max="2" width="19.85546875" customWidth="1"/>
    <col min="3" max="3" width="14.28515625" customWidth="1"/>
    <col min="5" max="5" width="13.28515625" customWidth="1"/>
    <col min="7" max="7" width="13.140625" customWidth="1"/>
    <col min="8" max="8" width="11.7109375" customWidth="1"/>
  </cols>
  <sheetData>
    <row r="2" spans="2:11">
      <c r="B2" s="34" t="s">
        <v>78</v>
      </c>
      <c r="C2" s="34"/>
      <c r="D2" s="34"/>
      <c r="E2" s="34"/>
      <c r="F2" s="34"/>
      <c r="G2" s="34"/>
      <c r="H2" s="34"/>
    </row>
    <row r="3" spans="2:11" ht="15.75" thickBot="1"/>
    <row r="4" spans="2:11" ht="15" customHeight="1">
      <c r="B4" s="35" t="s">
        <v>65</v>
      </c>
      <c r="C4" s="32">
        <v>2014</v>
      </c>
      <c r="D4" s="32" t="s">
        <v>0</v>
      </c>
      <c r="E4" s="32" t="s">
        <v>66</v>
      </c>
      <c r="F4" s="32" t="s">
        <v>0</v>
      </c>
      <c r="G4" s="13" t="s">
        <v>77</v>
      </c>
      <c r="H4" s="14" t="s">
        <v>67</v>
      </c>
    </row>
    <row r="5" spans="2:11" ht="15.75" thickBot="1">
      <c r="B5" s="36"/>
      <c r="C5" s="33"/>
      <c r="D5" s="33"/>
      <c r="E5" s="33"/>
      <c r="F5" s="33"/>
      <c r="G5" s="16" t="s">
        <v>68</v>
      </c>
      <c r="H5" s="15" t="s">
        <v>68</v>
      </c>
    </row>
    <row r="6" spans="2:11">
      <c r="B6" s="17"/>
      <c r="C6" s="18"/>
      <c r="D6" s="18"/>
      <c r="E6" s="18"/>
      <c r="F6" s="19"/>
      <c r="G6" s="20"/>
      <c r="H6" s="21"/>
    </row>
    <row r="7" spans="2:11">
      <c r="B7" s="22" t="s">
        <v>2</v>
      </c>
      <c r="C7" s="3">
        <f t="shared" ref="C7:G7" si="0">SUM(C9:C15)</f>
        <v>4464643</v>
      </c>
      <c r="D7" s="2">
        <f t="shared" si="0"/>
        <v>100</v>
      </c>
      <c r="E7" s="3">
        <f t="shared" si="0"/>
        <v>4832956</v>
      </c>
      <c r="F7" s="4">
        <f>SUM(F9:F15)</f>
        <v>99.999999999999986</v>
      </c>
      <c r="G7" s="3">
        <f t="shared" si="0"/>
        <v>368313</v>
      </c>
      <c r="H7" s="23">
        <f>+G7/C7*100</f>
        <v>8.249550971936614</v>
      </c>
    </row>
    <row r="8" spans="2:11">
      <c r="B8" s="22"/>
      <c r="C8" s="3"/>
      <c r="D8" s="2"/>
      <c r="E8" s="3"/>
      <c r="F8" s="4"/>
      <c r="G8" s="3"/>
      <c r="H8" s="23"/>
    </row>
    <row r="9" spans="2:11">
      <c r="B9" s="30" t="s">
        <v>69</v>
      </c>
      <c r="C9" s="29">
        <v>825307</v>
      </c>
      <c r="D9" s="28">
        <f>+C9/$C$7*100</f>
        <v>18.485397376677149</v>
      </c>
      <c r="E9" s="5">
        <v>908984</v>
      </c>
      <c r="F9" s="6">
        <f>+E9/E$7*100</f>
        <v>18.808033840986759</v>
      </c>
      <c r="G9" s="7">
        <f>+E9-C9</f>
        <v>83677</v>
      </c>
      <c r="H9" s="31">
        <f>+G9/C9*100</f>
        <v>10.138893769227693</v>
      </c>
    </row>
    <row r="10" spans="2:11">
      <c r="B10" s="30" t="s">
        <v>70</v>
      </c>
      <c r="C10" s="29">
        <v>362145</v>
      </c>
      <c r="D10" s="28">
        <f t="shared" ref="D10:D15" si="1">+C10/$C$7*100</f>
        <v>8.1113988285289551</v>
      </c>
      <c r="E10" s="5">
        <v>370600</v>
      </c>
      <c r="F10" s="6">
        <f t="shared" ref="F10:F15" si="2">+E10/E$7*100</f>
        <v>7.66818485415551</v>
      </c>
      <c r="G10" s="7">
        <f t="shared" ref="G10:G15" si="3">+E10-C10</f>
        <v>8455</v>
      </c>
      <c r="H10" s="31">
        <f t="shared" ref="H10:H15" si="4">+G10/C10*100</f>
        <v>2.3347001891507544</v>
      </c>
    </row>
    <row r="11" spans="2:11">
      <c r="B11" s="30" t="s">
        <v>71</v>
      </c>
      <c r="C11" s="29">
        <v>2913468</v>
      </c>
      <c r="D11" s="28">
        <f t="shared" si="1"/>
        <v>65.256460594945665</v>
      </c>
      <c r="E11" s="5">
        <v>3187749</v>
      </c>
      <c r="F11" s="6">
        <f t="shared" si="2"/>
        <v>65.958576904072785</v>
      </c>
      <c r="G11" s="7">
        <f t="shared" si="3"/>
        <v>274281</v>
      </c>
      <c r="H11" s="31">
        <f t="shared" si="4"/>
        <v>9.4142444674182109</v>
      </c>
    </row>
    <row r="12" spans="2:11">
      <c r="B12" s="30" t="s">
        <v>72</v>
      </c>
      <c r="C12" s="29">
        <v>106082</v>
      </c>
      <c r="D12" s="28">
        <f t="shared" si="1"/>
        <v>2.3760466402352889</v>
      </c>
      <c r="E12" s="5">
        <v>95152</v>
      </c>
      <c r="F12" s="6">
        <f t="shared" si="2"/>
        <v>1.9688157723761608</v>
      </c>
      <c r="G12" s="7">
        <f t="shared" si="3"/>
        <v>-10930</v>
      </c>
      <c r="H12" s="31">
        <f t="shared" si="4"/>
        <v>-10.303350238494749</v>
      </c>
    </row>
    <row r="13" spans="2:11">
      <c r="B13" s="30" t="s">
        <v>73</v>
      </c>
      <c r="C13" s="29">
        <v>195545</v>
      </c>
      <c r="D13" s="28">
        <f t="shared" si="1"/>
        <v>4.3798574712468614</v>
      </c>
      <c r="E13" s="5">
        <v>205300</v>
      </c>
      <c r="F13" s="6">
        <f t="shared" si="2"/>
        <v>4.2479178374477229</v>
      </c>
      <c r="G13" s="7">
        <f t="shared" si="3"/>
        <v>9755</v>
      </c>
      <c r="H13" s="31">
        <f t="shared" si="4"/>
        <v>4.9886215449129354</v>
      </c>
    </row>
    <row r="14" spans="2:11">
      <c r="B14" s="30" t="s">
        <v>74</v>
      </c>
      <c r="C14" s="29">
        <v>9524</v>
      </c>
      <c r="D14" s="28">
        <f t="shared" si="1"/>
        <v>0.2133205275315406</v>
      </c>
      <c r="E14" s="5">
        <v>9010</v>
      </c>
      <c r="F14" s="6">
        <f t="shared" si="2"/>
        <v>0.18642834737167066</v>
      </c>
      <c r="G14" s="7">
        <f t="shared" si="3"/>
        <v>-514</v>
      </c>
      <c r="H14" s="31">
        <f t="shared" si="4"/>
        <v>-5.3968920621587566</v>
      </c>
    </row>
    <row r="15" spans="2:11">
      <c r="B15" s="30" t="s">
        <v>75</v>
      </c>
      <c r="C15" s="29">
        <v>52572</v>
      </c>
      <c r="D15" s="28">
        <f t="shared" si="1"/>
        <v>1.1775185608345393</v>
      </c>
      <c r="E15" s="5">
        <v>56161</v>
      </c>
      <c r="F15" s="6">
        <f t="shared" si="2"/>
        <v>1.162042443589389</v>
      </c>
      <c r="G15" s="7">
        <f t="shared" si="3"/>
        <v>3589</v>
      </c>
      <c r="H15" s="31">
        <f t="shared" si="4"/>
        <v>6.8268279692612035</v>
      </c>
    </row>
    <row r="16" spans="2:11" ht="15.75" thickBot="1">
      <c r="B16" s="24"/>
      <c r="C16" s="25"/>
      <c r="D16" s="25"/>
      <c r="E16" s="25"/>
      <c r="F16" s="26"/>
      <c r="G16" s="25"/>
      <c r="H16" s="27"/>
      <c r="K16" s="1"/>
    </row>
    <row r="17" spans="2:8">
      <c r="B17" s="8" t="s">
        <v>76</v>
      </c>
      <c r="C17" s="10"/>
      <c r="D17" s="9"/>
      <c r="E17" s="10"/>
      <c r="F17" s="11"/>
      <c r="G17" s="12"/>
      <c r="H17" s="9"/>
    </row>
  </sheetData>
  <mergeCells count="6">
    <mergeCell ref="F4:F5"/>
    <mergeCell ref="B2:H2"/>
    <mergeCell ref="B4:B5"/>
    <mergeCell ref="C4:C5"/>
    <mergeCell ref="D4:D5"/>
    <mergeCell ref="E4:E5"/>
  </mergeCells>
  <printOptions horizontalCentered="1" verticalCentered="1"/>
  <pageMargins left="0.70866141732283472" right="0.70866141732283472" top="0.55118110236220474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H77"/>
  <sheetViews>
    <sheetView tabSelected="1" workbookViewId="0">
      <selection activeCell="E83" sqref="E83"/>
    </sheetView>
  </sheetViews>
  <sheetFormatPr defaultRowHeight="15"/>
  <cols>
    <col min="2" max="2" width="26.5703125" bestFit="1" customWidth="1"/>
    <col min="3" max="3" width="10.140625" bestFit="1" customWidth="1"/>
    <col min="5" max="5" width="10.140625" bestFit="1" customWidth="1"/>
  </cols>
  <sheetData>
    <row r="4" spans="2:8">
      <c r="B4" s="37" t="s">
        <v>79</v>
      </c>
      <c r="C4" s="37">
        <v>2014</v>
      </c>
      <c r="D4" s="38" t="s">
        <v>80</v>
      </c>
      <c r="E4" s="37" t="s">
        <v>66</v>
      </c>
      <c r="F4" s="38" t="s">
        <v>80</v>
      </c>
      <c r="G4" s="39" t="s">
        <v>64</v>
      </c>
      <c r="H4" s="40"/>
    </row>
    <row r="5" spans="2:8">
      <c r="B5" s="41"/>
      <c r="C5" s="41"/>
      <c r="D5" s="42" t="s">
        <v>81</v>
      </c>
      <c r="E5" s="41"/>
      <c r="F5" s="43" t="s">
        <v>81</v>
      </c>
      <c r="G5" s="44" t="s">
        <v>82</v>
      </c>
      <c r="H5" s="44" t="s">
        <v>1</v>
      </c>
    </row>
    <row r="6" spans="2:8">
      <c r="B6" s="45" t="s">
        <v>83</v>
      </c>
      <c r="C6" s="46">
        <v>4464643</v>
      </c>
      <c r="D6" s="47">
        <v>99.999999999999986</v>
      </c>
      <c r="E6" s="46">
        <v>4832956</v>
      </c>
      <c r="F6" s="48">
        <v>99.959000000000003</v>
      </c>
      <c r="G6" s="49">
        <v>368313</v>
      </c>
      <c r="H6" s="50">
        <v>8.249550971936614</v>
      </c>
    </row>
    <row r="7" spans="2:8">
      <c r="B7" s="51" t="s">
        <v>84</v>
      </c>
      <c r="C7" s="52">
        <v>2573409</v>
      </c>
      <c r="D7" s="53">
        <v>57.639748575641988</v>
      </c>
      <c r="E7" s="52">
        <v>2829877</v>
      </c>
      <c r="F7" s="53">
        <v>58.526750541076723</v>
      </c>
      <c r="G7" s="54">
        <v>256468</v>
      </c>
      <c r="H7" s="53">
        <v>9.9660800129322613</v>
      </c>
    </row>
    <row r="8" spans="2:8">
      <c r="B8" s="55" t="s">
        <v>3</v>
      </c>
      <c r="C8" s="56">
        <v>712245</v>
      </c>
      <c r="D8" s="57">
        <v>15.947011248603751</v>
      </c>
      <c r="E8" s="56">
        <v>750898</v>
      </c>
      <c r="F8" s="57">
        <v>15.527033649799421</v>
      </c>
      <c r="G8" s="58">
        <v>38653</v>
      </c>
      <c r="H8" s="57">
        <v>5.4269247239362866</v>
      </c>
    </row>
    <row r="9" spans="2:8">
      <c r="B9" s="55" t="s">
        <v>4</v>
      </c>
      <c r="C9" s="56">
        <v>1829455</v>
      </c>
      <c r="D9" s="57">
        <v>40.976512567746177</v>
      </c>
      <c r="E9" s="56">
        <v>2048762</v>
      </c>
      <c r="F9" s="57">
        <v>42.391488770019834</v>
      </c>
      <c r="G9" s="58">
        <v>219307</v>
      </c>
      <c r="H9" s="57">
        <v>11.987559136464137</v>
      </c>
    </row>
    <row r="10" spans="2:8">
      <c r="B10" s="55" t="s">
        <v>5</v>
      </c>
      <c r="C10" s="56">
        <v>31709</v>
      </c>
      <c r="D10" s="57">
        <v>0.7102247592920643</v>
      </c>
      <c r="E10" s="56">
        <v>30217</v>
      </c>
      <c r="F10" s="57">
        <v>0.62522812125746641</v>
      </c>
      <c r="G10" s="58">
        <v>-1492</v>
      </c>
      <c r="H10" s="57">
        <v>-4.7052887192910529</v>
      </c>
    </row>
    <row r="11" spans="2:8">
      <c r="B11" s="51" t="s">
        <v>85</v>
      </c>
      <c r="C11" s="52">
        <v>207032</v>
      </c>
      <c r="D11" s="53">
        <v>4.6371456799569417</v>
      </c>
      <c r="E11" s="52">
        <v>220852</v>
      </c>
      <c r="F11" s="53">
        <v>4.5697084765514111</v>
      </c>
      <c r="G11" s="54">
        <v>13820</v>
      </c>
      <c r="H11" s="53">
        <v>6.6752965725105291</v>
      </c>
    </row>
    <row r="12" spans="2:8">
      <c r="B12" s="55" t="s">
        <v>6</v>
      </c>
      <c r="C12" s="56">
        <v>1303</v>
      </c>
      <c r="D12" s="57">
        <v>2.9184864276942189E-2</v>
      </c>
      <c r="E12" s="56">
        <v>1746</v>
      </c>
      <c r="F12" s="57">
        <v>5.0126958325298218E-2</v>
      </c>
      <c r="G12" s="58">
        <v>443</v>
      </c>
      <c r="H12" s="57">
        <v>33.998465080583266</v>
      </c>
    </row>
    <row r="13" spans="2:8">
      <c r="B13" s="55" t="s">
        <v>7</v>
      </c>
      <c r="C13" s="56">
        <v>1341</v>
      </c>
      <c r="D13" s="57">
        <v>3.0035996159155393E-2</v>
      </c>
      <c r="E13" s="56">
        <v>1633</v>
      </c>
      <c r="F13" s="57">
        <v>3.3788844756707903E-2</v>
      </c>
      <c r="G13" s="58">
        <v>292</v>
      </c>
      <c r="H13" s="57">
        <v>21.774794929157345</v>
      </c>
    </row>
    <row r="14" spans="2:8">
      <c r="B14" s="55" t="s">
        <v>8</v>
      </c>
      <c r="C14" s="56">
        <v>11430</v>
      </c>
      <c r="D14" s="57">
        <v>0.24901151088676071</v>
      </c>
      <c r="E14" s="56">
        <v>12881</v>
      </c>
      <c r="F14" s="57">
        <v>0.249524255548778</v>
      </c>
      <c r="G14" s="58">
        <v>1451</v>
      </c>
      <c r="H14" s="57">
        <v>12.694663167104112</v>
      </c>
    </row>
    <row r="15" spans="2:8">
      <c r="B15" s="55" t="s">
        <v>9</v>
      </c>
      <c r="C15" s="56">
        <v>9833</v>
      </c>
      <c r="D15" s="57">
        <v>0.22024157362637953</v>
      </c>
      <c r="E15" s="56">
        <v>15736</v>
      </c>
      <c r="F15" s="57">
        <v>0.325597832879091</v>
      </c>
      <c r="G15" s="58">
        <v>5903</v>
      </c>
      <c r="H15" s="57">
        <v>60.032543476050037</v>
      </c>
    </row>
    <row r="16" spans="2:8">
      <c r="B16" s="55" t="s">
        <v>10</v>
      </c>
      <c r="C16" s="56">
        <v>4336</v>
      </c>
      <c r="D16" s="57">
        <v>9.711862740201177E-2</v>
      </c>
      <c r="E16" s="56">
        <v>5188</v>
      </c>
      <c r="F16" s="57">
        <v>0.10734631144996974</v>
      </c>
      <c r="G16" s="58">
        <v>852</v>
      </c>
      <c r="H16" s="57">
        <v>19.649446494464947</v>
      </c>
    </row>
    <row r="17" spans="2:8">
      <c r="B17" s="55" t="s">
        <v>11</v>
      </c>
      <c r="C17" s="56">
        <v>3620</v>
      </c>
      <c r="D17" s="57">
        <v>8.1081510884520883E-2</v>
      </c>
      <c r="E17" s="56">
        <v>3390</v>
      </c>
      <c r="F17" s="57">
        <v>7.0143407057709606E-2</v>
      </c>
      <c r="G17" s="58">
        <v>-230</v>
      </c>
      <c r="H17" s="57">
        <v>-6.3535911602209953</v>
      </c>
    </row>
    <row r="18" spans="2:8">
      <c r="B18" s="55" t="s">
        <v>12</v>
      </c>
      <c r="C18" s="56">
        <v>5606</v>
      </c>
      <c r="D18" s="57">
        <v>0.12556435083387404</v>
      </c>
      <c r="E18" s="56">
        <v>4029</v>
      </c>
      <c r="F18" s="57">
        <v>8.3365128919030099E-2</v>
      </c>
      <c r="G18" s="58">
        <v>-1577</v>
      </c>
      <c r="H18" s="57">
        <v>-28.130574384587941</v>
      </c>
    </row>
    <row r="19" spans="2:8">
      <c r="B19" s="55" t="s">
        <v>13</v>
      </c>
      <c r="C19" s="56">
        <v>7081</v>
      </c>
      <c r="D19" s="57">
        <v>0.14995070678820233</v>
      </c>
      <c r="E19" s="56">
        <v>6760</v>
      </c>
      <c r="F19" s="57">
        <v>0.13987298870504924</v>
      </c>
      <c r="G19" s="58">
        <v>-321</v>
      </c>
      <c r="H19" s="57">
        <v>-4.533258014404745</v>
      </c>
    </row>
    <row r="20" spans="2:8">
      <c r="B20" s="55" t="s">
        <v>14</v>
      </c>
      <c r="C20" s="56">
        <v>7240</v>
      </c>
      <c r="D20" s="57">
        <v>0.16216302176904177</v>
      </c>
      <c r="E20" s="56">
        <v>10578</v>
      </c>
      <c r="F20" s="57">
        <v>0.21887225954467621</v>
      </c>
      <c r="G20" s="58">
        <v>3338</v>
      </c>
      <c r="H20" s="57">
        <v>46.104972375690608</v>
      </c>
    </row>
    <row r="21" spans="2:8">
      <c r="B21" s="55" t="s">
        <v>15</v>
      </c>
      <c r="C21" s="56">
        <v>2492</v>
      </c>
      <c r="D21" s="57">
        <v>5.5816332907244762E-2</v>
      </c>
      <c r="E21" s="56">
        <v>2125</v>
      </c>
      <c r="F21" s="57">
        <v>5.0968949851809123E-2</v>
      </c>
      <c r="G21" s="58">
        <v>-367</v>
      </c>
      <c r="H21" s="57">
        <v>-14.727126805778489</v>
      </c>
    </row>
    <row r="22" spans="2:8">
      <c r="B22" s="55" t="s">
        <v>16</v>
      </c>
      <c r="C22" s="56">
        <v>1240</v>
      </c>
      <c r="D22" s="57">
        <v>2.7773777209062402E-2</v>
      </c>
      <c r="E22" s="56">
        <v>1208</v>
      </c>
      <c r="F22" s="57">
        <v>2.4995054786346078E-2</v>
      </c>
      <c r="G22" s="58">
        <v>-32</v>
      </c>
      <c r="H22" s="57">
        <v>-2.5806451612903225</v>
      </c>
    </row>
    <row r="23" spans="2:8">
      <c r="B23" s="55" t="s">
        <v>17</v>
      </c>
      <c r="C23" s="56">
        <v>2792</v>
      </c>
      <c r="D23" s="57">
        <v>6.2535795135243738E-2</v>
      </c>
      <c r="E23" s="56">
        <v>1768</v>
      </c>
      <c r="F23" s="57">
        <v>5.658216627670519E-2</v>
      </c>
      <c r="G23" s="58">
        <v>-1024</v>
      </c>
      <c r="H23" s="57">
        <v>-36.676217765042978</v>
      </c>
    </row>
    <row r="24" spans="2:8">
      <c r="B24" s="55" t="s">
        <v>18</v>
      </c>
      <c r="C24" s="56">
        <v>13219</v>
      </c>
      <c r="D24" s="57">
        <v>0.29608190397306122</v>
      </c>
      <c r="E24" s="56">
        <v>17338</v>
      </c>
      <c r="F24" s="57">
        <v>0.35174524824972542</v>
      </c>
      <c r="G24" s="58">
        <v>4119</v>
      </c>
      <c r="H24" s="57">
        <v>31.159694379302522</v>
      </c>
    </row>
    <row r="25" spans="2:8">
      <c r="B25" s="55" t="s">
        <v>19</v>
      </c>
      <c r="C25" s="56">
        <v>124073</v>
      </c>
      <c r="D25" s="57">
        <v>2.779012790048387</v>
      </c>
      <c r="E25" s="56">
        <v>124645</v>
      </c>
      <c r="F25" s="57">
        <v>2.5498634137782346</v>
      </c>
      <c r="G25" s="58">
        <v>572</v>
      </c>
      <c r="H25" s="57">
        <v>0.46101891628315589</v>
      </c>
    </row>
    <row r="26" spans="2:8">
      <c r="B26" s="55" t="s">
        <v>20</v>
      </c>
      <c r="C26" s="56">
        <v>3094</v>
      </c>
      <c r="D26" s="57">
        <v>6.9300053778096032E-2</v>
      </c>
      <c r="E26" s="56">
        <v>3910</v>
      </c>
      <c r="F26" s="57">
        <v>8.0902867727328784E-2</v>
      </c>
      <c r="G26" s="58">
        <v>816</v>
      </c>
      <c r="H26" s="57">
        <v>26.373626373626376</v>
      </c>
    </row>
    <row r="27" spans="2:8">
      <c r="B27" s="55" t="s">
        <v>21</v>
      </c>
      <c r="C27" s="56">
        <v>2591</v>
      </c>
      <c r="D27" s="57">
        <v>5.8033755442484423E-2</v>
      </c>
      <c r="E27" s="56">
        <v>2217</v>
      </c>
      <c r="F27" s="57">
        <v>5.0872546739510971E-2</v>
      </c>
      <c r="G27" s="58">
        <v>-374</v>
      </c>
      <c r="H27" s="57">
        <v>-14.434581242763411</v>
      </c>
    </row>
    <row r="28" spans="2:8">
      <c r="B28" s="55" t="s">
        <v>22</v>
      </c>
      <c r="C28" s="56">
        <v>622</v>
      </c>
      <c r="D28" s="57">
        <v>1.393168501938453E-2</v>
      </c>
      <c r="E28" s="56">
        <v>703</v>
      </c>
      <c r="F28" s="57">
        <v>1.4545963174504383E-2</v>
      </c>
      <c r="G28" s="58">
        <v>81</v>
      </c>
      <c r="H28" s="57">
        <v>13.02250803858521</v>
      </c>
    </row>
    <row r="29" spans="2:8">
      <c r="B29" s="55" t="s">
        <v>23</v>
      </c>
      <c r="C29" s="56">
        <v>5119</v>
      </c>
      <c r="D29" s="57">
        <v>0.11465642381708907</v>
      </c>
      <c r="E29" s="56">
        <v>4997</v>
      </c>
      <c r="F29" s="57">
        <v>0.10339427878093656</v>
      </c>
      <c r="G29" s="58">
        <v>-122</v>
      </c>
      <c r="H29" s="57">
        <v>-2.3832779839812464</v>
      </c>
    </row>
    <row r="30" spans="2:8">
      <c r="B30" s="51" t="s">
        <v>86</v>
      </c>
      <c r="C30" s="52">
        <v>535292</v>
      </c>
      <c r="D30" s="53">
        <v>11.989581249833412</v>
      </c>
      <c r="E30" s="52">
        <v>671022</v>
      </c>
      <c r="F30" s="53">
        <v>13.88429772586384</v>
      </c>
      <c r="G30" s="54">
        <v>135730</v>
      </c>
      <c r="H30" s="53">
        <v>25.356254156609847</v>
      </c>
    </row>
    <row r="31" spans="2:8">
      <c r="B31" s="55" t="s">
        <v>24</v>
      </c>
      <c r="C31" s="56">
        <v>110780</v>
      </c>
      <c r="D31" s="57">
        <v>2.4812734187257526</v>
      </c>
      <c r="E31" s="56">
        <v>130802</v>
      </c>
      <c r="F31" s="57">
        <v>2.7064595663606288</v>
      </c>
      <c r="G31" s="58">
        <v>20022</v>
      </c>
      <c r="H31" s="57">
        <v>18.073659505325871</v>
      </c>
    </row>
    <row r="32" spans="2:8">
      <c r="B32" s="55" t="s">
        <v>25</v>
      </c>
      <c r="C32" s="56">
        <v>9764</v>
      </c>
      <c r="D32" s="57">
        <v>0.21869609731393977</v>
      </c>
      <c r="E32" s="56">
        <v>11093</v>
      </c>
      <c r="F32" s="57">
        <v>0.22952826386170286</v>
      </c>
      <c r="G32" s="58">
        <v>1329</v>
      </c>
      <c r="H32" s="57">
        <v>13.611224907824662</v>
      </c>
    </row>
    <row r="33" spans="2:8">
      <c r="B33" s="55" t="s">
        <v>26</v>
      </c>
      <c r="C33" s="56">
        <v>112601</v>
      </c>
      <c r="D33" s="57">
        <v>2.5220605544497063</v>
      </c>
      <c r="E33" s="56">
        <v>139194</v>
      </c>
      <c r="F33" s="57">
        <v>2.8801007085518675</v>
      </c>
      <c r="G33" s="58">
        <v>26593</v>
      </c>
      <c r="H33" s="57">
        <v>23.617019387039193</v>
      </c>
    </row>
    <row r="34" spans="2:8">
      <c r="B34" s="55" t="s">
        <v>27</v>
      </c>
      <c r="C34" s="56">
        <v>82084</v>
      </c>
      <c r="D34" s="57">
        <v>1.8505344584102243</v>
      </c>
      <c r="E34" s="56">
        <v>86545</v>
      </c>
      <c r="F34" s="57">
        <v>1.7907260070234448</v>
      </c>
      <c r="G34" s="58">
        <v>4461</v>
      </c>
      <c r="H34" s="57">
        <v>5.4346766726767699</v>
      </c>
    </row>
    <row r="35" spans="2:8">
      <c r="B35" s="55" t="s">
        <v>28</v>
      </c>
      <c r="C35" s="56">
        <v>57960</v>
      </c>
      <c r="D35" s="57">
        <v>1.2982001024494008</v>
      </c>
      <c r="E35" s="56">
        <v>73971</v>
      </c>
      <c r="F35" s="57">
        <v>1.5305539715238459</v>
      </c>
      <c r="G35" s="58">
        <v>16011</v>
      </c>
      <c r="H35" s="57">
        <v>27.62422360248447</v>
      </c>
    </row>
    <row r="36" spans="2:8">
      <c r="B36" s="55" t="s">
        <v>29</v>
      </c>
      <c r="C36" s="56">
        <v>10134</v>
      </c>
      <c r="D36" s="57">
        <v>0.22698343406180516</v>
      </c>
      <c r="E36" s="56">
        <v>10260</v>
      </c>
      <c r="F36" s="57">
        <v>0.21229243551979371</v>
      </c>
      <c r="G36" s="58">
        <v>126</v>
      </c>
      <c r="H36" s="57">
        <v>1.2433392539964476</v>
      </c>
    </row>
    <row r="37" spans="2:8">
      <c r="B37" s="55" t="s">
        <v>30</v>
      </c>
      <c r="C37" s="56">
        <v>32913</v>
      </c>
      <c r="D37" s="57">
        <v>0.75019220103376683</v>
      </c>
      <c r="E37" s="56">
        <v>42320</v>
      </c>
      <c r="F37" s="57">
        <v>0.87565456834285271</v>
      </c>
      <c r="G37" s="58">
        <v>9407</v>
      </c>
      <c r="H37" s="57">
        <v>28.581411600279527</v>
      </c>
    </row>
    <row r="38" spans="2:8">
      <c r="B38" s="55" t="s">
        <v>31</v>
      </c>
      <c r="C38" s="56">
        <v>5338</v>
      </c>
      <c r="D38" s="57">
        <v>0.11956163124352832</v>
      </c>
      <c r="E38" s="56">
        <v>9021</v>
      </c>
      <c r="F38" s="57">
        <v>0.18665595134737414</v>
      </c>
      <c r="G38" s="58">
        <v>3683</v>
      </c>
      <c r="H38" s="57">
        <v>68.995878606219563</v>
      </c>
    </row>
    <row r="39" spans="2:8">
      <c r="B39" s="55" t="s">
        <v>32</v>
      </c>
      <c r="C39" s="56">
        <v>108376</v>
      </c>
      <c r="D39" s="57">
        <v>2.4274281280720542</v>
      </c>
      <c r="E39" s="56">
        <v>163870</v>
      </c>
      <c r="F39" s="57">
        <v>3.3906784998663344</v>
      </c>
      <c r="G39" s="58">
        <v>55494</v>
      </c>
      <c r="H39" s="57">
        <v>51.2050638517753</v>
      </c>
    </row>
    <row r="40" spans="2:8">
      <c r="B40" s="55" t="s">
        <v>23</v>
      </c>
      <c r="C40" s="56">
        <v>5342</v>
      </c>
      <c r="D40" s="57">
        <v>0.11965122407323497</v>
      </c>
      <c r="E40" s="56">
        <v>3946</v>
      </c>
      <c r="F40" s="57">
        <v>8.1647753465994719E-2</v>
      </c>
      <c r="G40" s="58">
        <v>-1396</v>
      </c>
      <c r="H40" s="57">
        <v>-26.132534631224257</v>
      </c>
    </row>
    <row r="41" spans="2:8">
      <c r="B41" s="51" t="s">
        <v>87</v>
      </c>
      <c r="C41" s="52">
        <v>8015</v>
      </c>
      <c r="D41" s="53">
        <v>0.17952163252470579</v>
      </c>
      <c r="E41" s="52">
        <v>8593</v>
      </c>
      <c r="F41" s="53">
        <v>0.17780008756545682</v>
      </c>
      <c r="G41" s="54">
        <v>578</v>
      </c>
      <c r="H41" s="53">
        <v>7.2114784778540235</v>
      </c>
    </row>
    <row r="42" spans="2:8">
      <c r="B42" s="55" t="s">
        <v>33</v>
      </c>
      <c r="C42" s="56">
        <v>1412</v>
      </c>
      <c r="D42" s="57">
        <v>3.1626268886448483E-2</v>
      </c>
      <c r="E42" s="56">
        <v>1680</v>
      </c>
      <c r="F42" s="57">
        <v>5.1761334471077329E-2</v>
      </c>
      <c r="G42" s="58">
        <v>268</v>
      </c>
      <c r="H42" s="57">
        <v>18.980169971671387</v>
      </c>
    </row>
    <row r="43" spans="2:8">
      <c r="B43" s="55" t="s">
        <v>34</v>
      </c>
      <c r="C43" s="56">
        <v>949</v>
      </c>
      <c r="D43" s="57">
        <v>2.1255898847903403E-2</v>
      </c>
      <c r="E43" s="56">
        <v>1176</v>
      </c>
      <c r="F43" s="57">
        <v>2.4332934129754132E-2</v>
      </c>
      <c r="G43" s="58">
        <v>227</v>
      </c>
      <c r="H43" s="57">
        <v>23.919915700737619</v>
      </c>
    </row>
    <row r="44" spans="2:8">
      <c r="B44" s="55" t="s">
        <v>35</v>
      </c>
      <c r="C44" s="56">
        <v>668</v>
      </c>
      <c r="D44" s="57">
        <v>1.4962002561011038E-2</v>
      </c>
      <c r="E44" s="56">
        <v>701</v>
      </c>
      <c r="F44" s="57">
        <v>1.4504580633467384E-2</v>
      </c>
      <c r="G44" s="58">
        <v>33</v>
      </c>
      <c r="H44" s="57">
        <v>4.9401197604790417</v>
      </c>
    </row>
    <row r="45" spans="2:8">
      <c r="B45" s="55" t="s">
        <v>36</v>
      </c>
      <c r="C45" s="56">
        <v>923</v>
      </c>
      <c r="D45" s="57">
        <v>2.067354545481016E-2</v>
      </c>
      <c r="E45" s="56">
        <v>1163</v>
      </c>
      <c r="F45" s="57">
        <v>2.4063947613013649E-2</v>
      </c>
      <c r="G45" s="58">
        <v>240</v>
      </c>
      <c r="H45" s="57">
        <v>26.00216684723727</v>
      </c>
    </row>
    <row r="46" spans="2:8">
      <c r="B46" s="55" t="s">
        <v>37</v>
      </c>
      <c r="C46" s="56">
        <v>1560</v>
      </c>
      <c r="D46" s="57">
        <v>5.094120358559464E-2</v>
      </c>
      <c r="E46" s="56">
        <v>1277</v>
      </c>
      <c r="F46" s="57">
        <v>2.6422752452122469E-2</v>
      </c>
      <c r="G46" s="58">
        <v>-283</v>
      </c>
      <c r="H46" s="57">
        <v>-18.141025641025639</v>
      </c>
    </row>
    <row r="47" spans="2:8">
      <c r="B47" s="55" t="s">
        <v>38</v>
      </c>
      <c r="C47" s="56">
        <v>731</v>
      </c>
      <c r="D47" s="57">
        <v>1.6373089628890818E-2</v>
      </c>
      <c r="E47" s="56">
        <v>904</v>
      </c>
      <c r="F47" s="57">
        <v>1.8704908548722563E-2</v>
      </c>
      <c r="G47" s="58">
        <v>173</v>
      </c>
      <c r="H47" s="57">
        <v>23.666210670314637</v>
      </c>
    </row>
    <row r="48" spans="2:8">
      <c r="B48" s="55" t="s">
        <v>23</v>
      </c>
      <c r="C48" s="56">
        <v>1772</v>
      </c>
      <c r="D48" s="57">
        <v>5.2689623560047243E-2</v>
      </c>
      <c r="E48" s="56">
        <v>1692</v>
      </c>
      <c r="F48" s="57">
        <v>5.2009629717299305E-2</v>
      </c>
      <c r="G48" s="58">
        <v>-80</v>
      </c>
      <c r="H48" s="57">
        <v>-4.5146726862302486</v>
      </c>
    </row>
    <row r="49" spans="2:8">
      <c r="B49" s="51" t="s">
        <v>88</v>
      </c>
      <c r="C49" s="52">
        <v>1138194</v>
      </c>
      <c r="D49" s="53">
        <v>25.493505303783525</v>
      </c>
      <c r="E49" s="52">
        <v>1099709</v>
      </c>
      <c r="F49" s="53">
        <v>22.740376410627366</v>
      </c>
      <c r="G49" s="54">
        <v>-38485</v>
      </c>
      <c r="H49" s="53">
        <v>-3.3812337791272844</v>
      </c>
    </row>
    <row r="50" spans="2:8">
      <c r="B50" s="55" t="s">
        <v>39</v>
      </c>
      <c r="C50" s="56">
        <v>230318</v>
      </c>
      <c r="D50" s="57">
        <v>5.1587103380942221</v>
      </c>
      <c r="E50" s="56">
        <v>248248</v>
      </c>
      <c r="F50" s="57">
        <v>5.1365665236761933</v>
      </c>
      <c r="G50" s="58">
        <v>17930</v>
      </c>
      <c r="H50" s="57">
        <v>7.7848887190753651</v>
      </c>
    </row>
    <row r="51" spans="2:8">
      <c r="B51" s="55" t="s">
        <v>40</v>
      </c>
      <c r="C51" s="56">
        <v>9410</v>
      </c>
      <c r="D51" s="57">
        <v>0.21076713188490098</v>
      </c>
      <c r="E51" s="56">
        <v>8355</v>
      </c>
      <c r="F51" s="57">
        <v>0.17287556518205421</v>
      </c>
      <c r="G51" s="58">
        <v>-1055</v>
      </c>
      <c r="H51" s="57">
        <v>-11.211477151965994</v>
      </c>
    </row>
    <row r="52" spans="2:8">
      <c r="B52" s="55" t="s">
        <v>41</v>
      </c>
      <c r="C52" s="56">
        <v>36759</v>
      </c>
      <c r="D52" s="57">
        <v>0.82333570679671375</v>
      </c>
      <c r="E52" s="56">
        <v>37537</v>
      </c>
      <c r="F52" s="57">
        <v>0.77668822145287486</v>
      </c>
      <c r="G52" s="58">
        <v>778</v>
      </c>
      <c r="H52" s="57">
        <v>2.1164884790119425</v>
      </c>
    </row>
    <row r="53" spans="2:8">
      <c r="B53" s="55" t="s">
        <v>42</v>
      </c>
      <c r="C53" s="56">
        <v>601</v>
      </c>
      <c r="D53" s="57">
        <v>1.3461322663424601E-2</v>
      </c>
      <c r="E53" s="56">
        <v>646</v>
      </c>
      <c r="F53" s="57">
        <v>1.3366560754949974E-2</v>
      </c>
      <c r="G53" s="58">
        <v>45</v>
      </c>
      <c r="H53" s="57">
        <v>7.4875207986688856</v>
      </c>
    </row>
    <row r="54" spans="2:8">
      <c r="B54" s="55" t="s">
        <v>43</v>
      </c>
      <c r="C54" s="56">
        <v>3429</v>
      </c>
      <c r="D54" s="57">
        <v>7.6803453266028207E-2</v>
      </c>
      <c r="E54" s="56">
        <v>2399</v>
      </c>
      <c r="F54" s="57">
        <v>5.0638357973877682E-2</v>
      </c>
      <c r="G54" s="58">
        <v>-1030</v>
      </c>
      <c r="H54" s="57">
        <v>-30.037911927675708</v>
      </c>
    </row>
    <row r="55" spans="2:8">
      <c r="B55" s="55" t="s">
        <v>44</v>
      </c>
      <c r="C55" s="56">
        <v>170</v>
      </c>
      <c r="D55" s="57">
        <v>3.8076952625327493E-3</v>
      </c>
      <c r="E55" s="56">
        <v>350</v>
      </c>
      <c r="F55" s="57">
        <v>7.2419446814744439E-3</v>
      </c>
      <c r="G55" s="58">
        <v>180</v>
      </c>
      <c r="H55" s="57">
        <v>105.88235294117648</v>
      </c>
    </row>
    <row r="56" spans="2:8">
      <c r="B56" s="55" t="s">
        <v>45</v>
      </c>
      <c r="C56" s="56">
        <v>146798</v>
      </c>
      <c r="D56" s="57">
        <v>3.2880120538193087</v>
      </c>
      <c r="E56" s="56">
        <v>169567</v>
      </c>
      <c r="F56" s="57">
        <v>3.5085566680102196</v>
      </c>
      <c r="G56" s="58">
        <v>22769</v>
      </c>
      <c r="H56" s="57">
        <v>15.510429297401874</v>
      </c>
    </row>
    <row r="57" spans="2:8">
      <c r="B57" s="55" t="s">
        <v>46</v>
      </c>
      <c r="C57" s="56">
        <v>3784</v>
      </c>
      <c r="D57" s="57">
        <v>8.475481690249366E-2</v>
      </c>
      <c r="E57" s="56">
        <v>4178</v>
      </c>
      <c r="F57" s="57">
        <v>8.644812822628635E-2</v>
      </c>
      <c r="G57" s="58">
        <v>394</v>
      </c>
      <c r="H57" s="57">
        <v>10.412262156448202</v>
      </c>
    </row>
    <row r="58" spans="2:8">
      <c r="B58" s="55" t="s">
        <v>47</v>
      </c>
      <c r="C58" s="56">
        <v>219076</v>
      </c>
      <c r="D58" s="57">
        <v>4.9069096902036735</v>
      </c>
      <c r="E58" s="56">
        <v>221312</v>
      </c>
      <c r="F58" s="57">
        <v>4.5792264609899203</v>
      </c>
      <c r="G58" s="58">
        <v>2236</v>
      </c>
      <c r="H58" s="57">
        <v>1.0206503679088537</v>
      </c>
    </row>
    <row r="59" spans="2:8">
      <c r="B59" s="55" t="s">
        <v>48</v>
      </c>
      <c r="C59" s="56">
        <v>358</v>
      </c>
      <c r="D59" s="57">
        <v>8.0185582587454351E-3</v>
      </c>
      <c r="E59" s="56">
        <v>276</v>
      </c>
      <c r="F59" s="57">
        <v>5.7107906631055612E-3</v>
      </c>
      <c r="G59" s="58">
        <v>-82</v>
      </c>
      <c r="H59" s="57">
        <v>-22.905027932960895</v>
      </c>
    </row>
    <row r="60" spans="2:8">
      <c r="B60" s="55" t="s">
        <v>49</v>
      </c>
      <c r="C60" s="56">
        <v>25692</v>
      </c>
      <c r="D60" s="57">
        <v>0.57545474520583162</v>
      </c>
      <c r="E60" s="56">
        <v>29817</v>
      </c>
      <c r="F60" s="57">
        <v>0.61695161305006707</v>
      </c>
      <c r="G60" s="58">
        <v>4125</v>
      </c>
      <c r="H60" s="57">
        <v>16.055581503970107</v>
      </c>
    </row>
    <row r="61" spans="2:8">
      <c r="B61" s="55" t="s">
        <v>50</v>
      </c>
      <c r="C61" s="56">
        <v>1084</v>
      </c>
      <c r="D61" s="57">
        <v>2.4279656850502943E-2</v>
      </c>
      <c r="E61" s="56">
        <v>1181</v>
      </c>
      <c r="F61" s="57">
        <v>2.443639048234662E-2</v>
      </c>
      <c r="G61" s="58">
        <v>97</v>
      </c>
      <c r="H61" s="57">
        <v>8.9483394833948342</v>
      </c>
    </row>
    <row r="62" spans="2:8">
      <c r="B62" s="55" t="s">
        <v>51</v>
      </c>
      <c r="C62" s="56">
        <v>124483</v>
      </c>
      <c r="D62" s="57">
        <v>2.7881960550933189</v>
      </c>
      <c r="E62" s="56">
        <v>140232</v>
      </c>
      <c r="F62" s="57">
        <v>2.9015782473500691</v>
      </c>
      <c r="G62" s="58">
        <v>15749</v>
      </c>
      <c r="H62" s="57">
        <v>12.651526714491135</v>
      </c>
    </row>
    <row r="63" spans="2:8">
      <c r="B63" s="55" t="s">
        <v>52</v>
      </c>
      <c r="C63" s="56">
        <v>675</v>
      </c>
      <c r="D63" s="57">
        <v>1.5118790012997679E-2</v>
      </c>
      <c r="E63" s="56">
        <v>814</v>
      </c>
      <c r="F63" s="57">
        <v>1.6842694202057706E-2</v>
      </c>
      <c r="G63" s="58">
        <v>139</v>
      </c>
      <c r="H63" s="57">
        <v>20.592592592592592</v>
      </c>
    </row>
    <row r="64" spans="2:8">
      <c r="B64" s="55" t="s">
        <v>53</v>
      </c>
      <c r="C64" s="56">
        <v>76415</v>
      </c>
      <c r="D64" s="57">
        <v>1.7115590205084705</v>
      </c>
      <c r="E64" s="56">
        <v>81818</v>
      </c>
      <c r="F64" s="57">
        <v>1.6929183712825029</v>
      </c>
      <c r="G64" s="58">
        <v>5403</v>
      </c>
      <c r="H64" s="57">
        <v>7.0706013217300274</v>
      </c>
    </row>
    <row r="65" spans="2:8">
      <c r="B65" s="55" t="s">
        <v>54</v>
      </c>
      <c r="C65" s="59">
        <v>549</v>
      </c>
      <c r="D65" s="57">
        <v>1.2296615877238114E-2</v>
      </c>
      <c r="E65" s="56">
        <v>525</v>
      </c>
      <c r="F65" s="57">
        <v>1.0862917022211666E-2</v>
      </c>
      <c r="G65" s="58">
        <v>-24</v>
      </c>
      <c r="H65" s="57">
        <v>-4.3715846994535523</v>
      </c>
    </row>
    <row r="66" spans="2:8">
      <c r="B66" s="55" t="s">
        <v>55</v>
      </c>
      <c r="C66" s="56">
        <v>2433</v>
      </c>
      <c r="D66" s="57">
        <v>5.4494838669071642E-2</v>
      </c>
      <c r="E66" s="56">
        <v>1239</v>
      </c>
      <c r="F66" s="57">
        <v>2.5636484172419531E-2</v>
      </c>
      <c r="G66" s="58">
        <v>-1194</v>
      </c>
      <c r="H66" s="57">
        <v>-49.075215782983975</v>
      </c>
    </row>
    <row r="67" spans="2:8">
      <c r="B67" s="55" t="s">
        <v>56</v>
      </c>
      <c r="C67" s="56">
        <v>9559</v>
      </c>
      <c r="D67" s="57">
        <v>0.21410446479147383</v>
      </c>
      <c r="E67" s="56">
        <v>11427</v>
      </c>
      <c r="F67" s="57">
        <v>0.23643914821488135</v>
      </c>
      <c r="G67" s="58">
        <v>1868</v>
      </c>
      <c r="H67" s="57">
        <v>19.541793074589393</v>
      </c>
    </row>
    <row r="68" spans="2:8">
      <c r="B68" s="55" t="s">
        <v>57</v>
      </c>
      <c r="C68" s="56">
        <v>16773</v>
      </c>
      <c r="D68" s="57">
        <v>0.37568513316742236</v>
      </c>
      <c r="E68" s="56">
        <v>23587</v>
      </c>
      <c r="F68" s="57">
        <v>0.48804499771982202</v>
      </c>
      <c r="G68" s="58">
        <v>6814</v>
      </c>
      <c r="H68" s="57">
        <v>40.624813688666315</v>
      </c>
    </row>
    <row r="69" spans="2:8">
      <c r="B69" s="55" t="s">
        <v>58</v>
      </c>
      <c r="C69" s="56">
        <v>4987</v>
      </c>
      <c r="D69" s="57">
        <v>0.11169986043676954</v>
      </c>
      <c r="E69" s="56">
        <v>5745</v>
      </c>
      <c r="F69" s="57">
        <v>0.11887134912877337</v>
      </c>
      <c r="G69" s="58">
        <v>758</v>
      </c>
      <c r="H69" s="57">
        <v>15.19951874874674</v>
      </c>
    </row>
    <row r="70" spans="2:8">
      <c r="B70" s="55" t="s">
        <v>59</v>
      </c>
      <c r="C70" s="56">
        <v>458</v>
      </c>
      <c r="D70" s="57">
        <v>1.0258379001411759E-2</v>
      </c>
      <c r="E70" s="56">
        <v>483</v>
      </c>
      <c r="F70" s="57">
        <v>9.9938836604347315E-3</v>
      </c>
      <c r="G70" s="58">
        <v>25</v>
      </c>
      <c r="H70" s="57">
        <v>5.4585152838427948</v>
      </c>
    </row>
    <row r="71" spans="2:8">
      <c r="B71" s="55" t="s">
        <v>60</v>
      </c>
      <c r="C71" s="56">
        <v>175782</v>
      </c>
      <c r="D71" s="57">
        <v>3.9372016978737157</v>
      </c>
      <c r="E71" s="56">
        <v>67121</v>
      </c>
      <c r="F71" s="57">
        <v>1.3888187684721318</v>
      </c>
      <c r="G71" s="58">
        <v>-108661</v>
      </c>
      <c r="H71" s="57">
        <v>-61.815771808262511</v>
      </c>
    </row>
    <row r="72" spans="2:8">
      <c r="B72" s="55" t="s">
        <v>61</v>
      </c>
      <c r="C72" s="56">
        <v>13679</v>
      </c>
      <c r="D72" s="57">
        <v>0.3063850793893263</v>
      </c>
      <c r="E72" s="56">
        <v>13293</v>
      </c>
      <c r="F72" s="57">
        <v>0.27504905900239934</v>
      </c>
      <c r="G72" s="58">
        <v>-386</v>
      </c>
      <c r="H72" s="57">
        <v>-2.821843702025002</v>
      </c>
    </row>
    <row r="73" spans="2:8">
      <c r="B73" s="55" t="s">
        <v>62</v>
      </c>
      <c r="C73" s="56">
        <v>25724</v>
      </c>
      <c r="D73" s="57">
        <v>0.57617148784348493</v>
      </c>
      <c r="E73" s="56">
        <v>24465</v>
      </c>
      <c r="F73" s="57">
        <v>0.50621193323506364</v>
      </c>
      <c r="G73" s="58">
        <v>-1259</v>
      </c>
      <c r="H73" s="57">
        <v>-4.8942621676255635</v>
      </c>
    </row>
    <row r="74" spans="2:8">
      <c r="B74" s="55" t="s">
        <v>63</v>
      </c>
      <c r="C74" s="56">
        <v>7314</v>
      </c>
      <c r="D74" s="57">
        <v>0.16382048911861485</v>
      </c>
      <c r="E74" s="56">
        <v>3634</v>
      </c>
      <c r="F74" s="57">
        <v>7.519207706422322E-2</v>
      </c>
      <c r="G74" s="58">
        <v>-3680</v>
      </c>
      <c r="H74" s="57">
        <v>-50.314465408805034</v>
      </c>
    </row>
    <row r="75" spans="2:8">
      <c r="B75" s="55" t="s">
        <v>23</v>
      </c>
      <c r="C75" s="56">
        <v>1884</v>
      </c>
      <c r="D75" s="57">
        <v>4.2198222791833523E-2</v>
      </c>
      <c r="E75" s="56">
        <v>1460</v>
      </c>
      <c r="F75" s="57">
        <v>3.0209254957007679E-2</v>
      </c>
      <c r="G75" s="58">
        <v>-424</v>
      </c>
      <c r="H75" s="57">
        <v>-22.505307855626327</v>
      </c>
    </row>
    <row r="76" spans="2:8">
      <c r="B76" s="64" t="s">
        <v>89</v>
      </c>
      <c r="C76" s="65">
        <v>2701</v>
      </c>
      <c r="D76" s="66">
        <v>6.0497558259417383E-2</v>
      </c>
      <c r="E76" s="65">
        <v>2903</v>
      </c>
      <c r="F76" s="66">
        <v>6.0066758315200884E-2</v>
      </c>
      <c r="G76" s="67">
        <v>202</v>
      </c>
      <c r="H76" s="66">
        <v>7.4787115883006292</v>
      </c>
    </row>
    <row r="77" spans="2:8">
      <c r="B77" s="60" t="s">
        <v>90</v>
      </c>
      <c r="C77" s="61"/>
      <c r="D77" s="62"/>
      <c r="E77" s="61"/>
      <c r="F77" s="62"/>
      <c r="G77" s="63"/>
      <c r="H77" s="61"/>
    </row>
  </sheetData>
  <mergeCells count="4">
    <mergeCell ref="B4:B5"/>
    <mergeCell ref="C4:C5"/>
    <mergeCell ref="E4:E5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 AEROPUERTO</vt:lpstr>
      <vt:lpstr>llegada x residencia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s.miranda</dc:creator>
  <cp:lastModifiedBy>Sigfredo Miranda</cp:lastModifiedBy>
  <cp:lastPrinted>2016-01-07T13:16:25Z</cp:lastPrinted>
  <dcterms:created xsi:type="dcterms:W3CDTF">2014-01-16T12:08:15Z</dcterms:created>
  <dcterms:modified xsi:type="dcterms:W3CDTF">2016-01-07T14:00:22Z</dcterms:modified>
</cp:coreProperties>
</file>