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19950" windowHeight="5460"/>
  </bookViews>
  <sheets>
    <sheet name="Hoja1" sheetId="1" r:id="rId1"/>
  </sheet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635" i="1" l="1"/>
  <c r="K70" i="1" l="1"/>
  <c r="K615" i="1" l="1"/>
  <c r="K78" i="1"/>
  <c r="K589" i="1"/>
  <c r="K47" i="1"/>
  <c r="A520" i="1"/>
  <c r="A521" i="1" s="1"/>
  <c r="A522" i="1" s="1"/>
  <c r="A523" i="1" s="1"/>
  <c r="A524" i="1" s="1"/>
  <c r="A525" i="1" s="1"/>
  <c r="A526" i="1" s="1"/>
  <c r="A527" i="1" s="1"/>
  <c r="A528" i="1" s="1"/>
  <c r="A529" i="1" s="1"/>
  <c r="A530" i="1" s="1"/>
  <c r="A531" i="1" s="1"/>
  <c r="A532" i="1" s="1"/>
  <c r="A533" i="1" s="1"/>
  <c r="A534" i="1" s="1"/>
  <c r="A535" i="1" s="1"/>
  <c r="A536" i="1" s="1"/>
  <c r="A537" i="1" s="1"/>
  <c r="A538" i="1" s="1"/>
  <c r="A539" i="1" s="1"/>
  <c r="A540" i="1" s="1"/>
  <c r="K541" i="1"/>
  <c r="K516" i="1"/>
  <c r="K466" i="1"/>
  <c r="K361" i="1"/>
  <c r="K352" i="1"/>
  <c r="E285" i="1" l="1"/>
  <c r="E286" i="1"/>
  <c r="E287" i="1"/>
  <c r="E288" i="1"/>
  <c r="E289" i="1"/>
  <c r="E290" i="1"/>
  <c r="E291" i="1"/>
  <c r="E292" i="1"/>
  <c r="E293" i="1"/>
  <c r="E294" i="1"/>
  <c r="E295" i="1"/>
  <c r="E296" i="1"/>
  <c r="K335" i="1"/>
  <c r="K244" i="1"/>
  <c r="K256" i="1"/>
  <c r="K262" i="1"/>
  <c r="K267" i="1"/>
  <c r="K277" i="1"/>
  <c r="K127" i="1"/>
  <c r="K229" i="1"/>
  <c r="K112" i="1"/>
  <c r="K101" i="1"/>
  <c r="K636" i="1" l="1"/>
  <c r="K637" i="1" s="1"/>
  <c r="K638" i="1" s="1"/>
</calcChain>
</file>

<file path=xl/sharedStrings.xml><?xml version="1.0" encoding="utf-8"?>
<sst xmlns="http://schemas.openxmlformats.org/spreadsheetml/2006/main" count="2562" uniqueCount="1320">
  <si>
    <t>Ministerio de Turismo</t>
  </si>
  <si>
    <t>Dirección de Planificacion y Desarrollo</t>
  </si>
  <si>
    <t>Matriz  Consolidada Plan Operativo Anual (POA)</t>
  </si>
  <si>
    <t>Período 2015</t>
  </si>
  <si>
    <t>Nombre de Área Organizativa: Viceministerio Administrativo</t>
  </si>
  <si>
    <t>Enero-Abril</t>
  </si>
  <si>
    <t>Mayo-Agosto</t>
  </si>
  <si>
    <t>Septiembre-Dic.</t>
  </si>
  <si>
    <t>Insumos</t>
  </si>
  <si>
    <t>Costos en RD$</t>
  </si>
  <si>
    <t>No.</t>
  </si>
  <si>
    <t>Meta/Resultado esperado</t>
  </si>
  <si>
    <t>Tareas o actividades</t>
  </si>
  <si>
    <t>Indicador operativo</t>
  </si>
  <si>
    <t>Meta esperada fin de año</t>
  </si>
  <si>
    <t>Responsables</t>
  </si>
  <si>
    <t>Planificado en este periodo</t>
  </si>
  <si>
    <t>Presupuesto</t>
  </si>
  <si>
    <t>Gestionar un Presupuesto Institucional acorde con los lineamientos del Sr. Ministro y las necesidades de la institución.</t>
  </si>
  <si>
    <t>1.1.- En Coordinación con la encargada presupuestaria lograr un  presupuesto  acorde a las necesidades de la institución y que las cuotas sean asignadas en el tiempo requerido, para cumplir los lineamientos del Sr. Ministro.</t>
  </si>
  <si>
    <t>Reporte de ejecución presupuestaria y Libramientos.</t>
  </si>
  <si>
    <t>100% del lo planificado</t>
  </si>
  <si>
    <t>Viceminstro Administrativo y Enc. Presupuestaria.</t>
  </si>
  <si>
    <t>N/A</t>
  </si>
  <si>
    <t>En coordinación con las políticas y objetivos del Sr. Ministro conducir todo lo relacionado al manejo de los Recursos Financieros y Ejecución Presupuestaria.</t>
  </si>
  <si>
    <t>2.1.- Coordinar con el Director Financiero y la Dirección de Tecnología para actualizar el  sistema de información financiera Interna, para que las informaciones sean  oportunas y confiable y así tener el control de todas las informaciones contables y presupuestarias.</t>
  </si>
  <si>
    <t>Modulo de Información Financiera Interna, y SIGEF.</t>
  </si>
  <si>
    <t>80% del lo planificado</t>
  </si>
  <si>
    <t>Viceminstro Administrativo, Dir.Financiero,Dir. De Tecnologia.</t>
  </si>
  <si>
    <t>2.2.-Establecer un Sistema Integrado de Administración Financiera que permita un adecuado control de los Recursos Financieros, y Recursos Humanos.</t>
  </si>
  <si>
    <t>Modulo de Información Financiera Interna, SIGEF y SASP</t>
  </si>
  <si>
    <t>75% del lo planificado</t>
  </si>
  <si>
    <t>2.3.- Establecer en coordinación con la Directora Administrativa un Sistema de Control para la salvaguarda de los Activos Fijos, y Material Gastable que permita una verificación periódica a través de inventarios físicos confiables.</t>
  </si>
  <si>
    <t>Modulo de Información Financiera Interna, para Control de Activos Fijos y Material Gastable.</t>
  </si>
  <si>
    <t>Viceminstro Administrativo, Dir.Administrativa, Dir. Financiero, y Dir. De Tecnologia.</t>
  </si>
  <si>
    <t>2.4.- Diseñar e Implementar un Sistema de Control de las Cuentas por Pagar de la Institución, que permita la verificación de la deuda y los pagos por proveedor.</t>
  </si>
  <si>
    <t xml:space="preserve">Modulo de Información Financiera Interna. </t>
  </si>
  <si>
    <t>95% del lo planificado</t>
  </si>
  <si>
    <t>Mantener una estructura de Desarrollo Institucional eficiente que actúe con ética y transparencia orientada a la planificación y obtención de resultados.</t>
  </si>
  <si>
    <t>3.1.- En coordinacion con la Direccion de Planificacion y Desarrollo Institucional y Recursos Humanos, dar seguimiento a los Manuales de Procedimientos por Direccion y Departamentos y a la actualizacion del Manual de Cargos, de acuerdo a la nueva estructura órganica validad con el Ministerio de Administracion Publica(MAP).</t>
  </si>
  <si>
    <t>Borrador Manual de Procedimientos por area,Manual de Cargos actualizado.</t>
  </si>
  <si>
    <t>Viceminstro Administrativo, Dir.Planf. Y Desarrollo Institucional Directora de RR.HH.</t>
  </si>
  <si>
    <t>3.2.- Implementar en coordinación con la Contraloría y el Plan de Acción NOBACI,  la Unidad de Revisión y Análisis de Gestión y  de Control que sean necesarias para el fortalecimiento del Sistema de Control Interno.</t>
  </si>
  <si>
    <t>Borrador Plan de Acción de la CGR 2015.</t>
  </si>
  <si>
    <t>3.3.- En coordinación con la Dirección Administrativa, completar el Sistema de Archivo General, para un control adecuado de la documentación de la institución que incluye adecuación física, personal idóneo y capacitación personal acorde a los requerimientos deseados.</t>
  </si>
  <si>
    <t>Informe de la Direccion Administrativa.</t>
  </si>
  <si>
    <t>Viceminstro Administrativo, Dir.Administrativa,Dir. De Tecnologia y Compras.</t>
  </si>
  <si>
    <t>3.4.- En coordinación con la Dirección Administrativa y Transportación, establecer un Sistema de Control Vehicular computarizado, mediante fichas de identificación, control del inventario de vehículos, matriculas, reparaciones y mantenimiento de la flotilla.</t>
  </si>
  <si>
    <t>Manual para el control de la flotilla de vehiculos y solicitud modulo computarizado.</t>
  </si>
  <si>
    <t>3.5.- En coordinación con el área de Recursos Humanos aplicar la estructura salarial aprobada para adecuar los salarios a puestos, perfiles nivel educacional, etc.  Según validación de la evaluaciones por desempeño, y la actualización del Manual de Cargos.</t>
  </si>
  <si>
    <t>Estructura Salarial Aprobada</t>
  </si>
  <si>
    <t>Viceminstro Administrativo, Directora de Recursos Humanos.</t>
  </si>
  <si>
    <t>3.6.- Lograr mayor eficiencia en los Controles Internos de las diferentes áreas operativas en especial Recursos Humanos, Nomina, Cómputos, Compras y Contrataciones, Administrativo y Financiero y en las demás áreas que manejen recursos financieros.</t>
  </si>
  <si>
    <t>Borrador de los Sistemas de Control por area, Plan Operativo y presupuesto aprobado.</t>
  </si>
  <si>
    <t>Nombre de Área Organizativa: Viceministerio de Calidad</t>
  </si>
  <si>
    <t>Sept-Dic.</t>
  </si>
  <si>
    <t>Servicios y Productos Turísticos ofrecidos con Estándares de Calidad a nivel mundial.</t>
  </si>
  <si>
    <t>1.1 Evaluar los proveedores de productos y servicios turistícos existentes y actualizar requisitos exigidos.</t>
  </si>
  <si>
    <t>Total de Proveedores debidamente certificados</t>
  </si>
  <si>
    <t>Viceministerio de Calidad</t>
  </si>
  <si>
    <t>Mayo-junio</t>
  </si>
  <si>
    <t>Listado de totalidad de proveedores y expedientes actualizados</t>
  </si>
  <si>
    <t>Servicios y Productos ofertados con mayor eficiencia, asegurando que la información ofrecida de los mismos, no vaya en detrimento del país como destino.</t>
  </si>
  <si>
    <t>1.2 Ejecutar proyectos y programas de capacitación a las personas que mantienen un contacto directo con los visitantes  y certificar a Proveedores y Operadores tanto aéreos como marítimos.</t>
  </si>
  <si>
    <t>Cantidad total certificada y capacitada a nivel nacional vs existentes</t>
  </si>
  <si>
    <t>Listado de totalidad de Proveedores y Operadores con sus respectivos expedientes</t>
  </si>
  <si>
    <t>Incremento de la confianza de nuestros visitantes.</t>
  </si>
  <si>
    <t>1.3 Realizar reuniones con los Ministerios involucrados, para la elaboración consensuada del Manual de Prevención y Acción para Desastres Catastroficos.</t>
  </si>
  <si>
    <t>Manual elaborado, presentado y muestras distribuidas Sector y  Subsectores Turistícos Externos</t>
  </si>
  <si>
    <t>Julio-agosto</t>
  </si>
  <si>
    <t>Brainstorming de todos los involucrados</t>
  </si>
  <si>
    <t>Data actualizada de las diferentes regiones turísticas y lograr que el 100% de los visitantes tengan acceso a esta.</t>
  </si>
  <si>
    <t>1.4 Implementar una red de información turística actualizada que esté disponible 24/7.</t>
  </si>
  <si>
    <t>Monitoreo de la información de forma continua</t>
  </si>
  <si>
    <t>Junio-agosto</t>
  </si>
  <si>
    <t>Website Existente</t>
  </si>
  <si>
    <t>Promovido el desarrollo de nuevos segmentos de mercado, productos y modalidades de turismo que eleven el valor agregado de la actividad.</t>
  </si>
  <si>
    <t>1.5.1 Ejecutar programas de capacitación de formación artesanal, artística y empresarial a nivel de todos los polos turísticos.</t>
  </si>
  <si>
    <t>Total de personas capacitadas vs existentes</t>
  </si>
  <si>
    <t>Mayo-agosto</t>
  </si>
  <si>
    <t>Sept-oct.</t>
  </si>
  <si>
    <t xml:space="preserve">1.5.2 Programas de capacitación en áreas de administración, mercadeo, tecnologías de la información, entre otros. </t>
  </si>
  <si>
    <t>Policías Turísticos más preparados y equipados</t>
  </si>
  <si>
    <t>1.6 Entrenamientos de Servicios al Visitante e Idiomas, Compra de equipos actualizados.</t>
  </si>
  <si>
    <t>Total de policias capacitados</t>
  </si>
  <si>
    <t>Abril</t>
  </si>
  <si>
    <t>Sept-dic.</t>
  </si>
  <si>
    <t>Incremento de la satisfacción del turista, ofreciéndole una experiencia inigualable, que garantice su estadía y repetición de visitas.</t>
  </si>
  <si>
    <t>1.7 Crear la Dirección de Calidad como agente de monitoreo y canalizador de una cultura de excelencia, no solo en calidad de servicios sino también en los productos  destinados al consumo de los turistas (1 Director, 5 Encargados).</t>
  </si>
  <si>
    <t>Dirección establecida</t>
  </si>
  <si>
    <t>Promoción de una cultura de calidad en todas las Instalaciones Turistícas a nivel nacional.</t>
  </si>
  <si>
    <t>1.8 Licitar una firma de prestigio para la clasificación de las instalaciones turísticas existentes, conforme a los estándares de calidad y sostenibilidad establecidos.</t>
  </si>
  <si>
    <t>Instituciones Clasificadas vs existentes</t>
  </si>
  <si>
    <t>Enero-abril</t>
  </si>
  <si>
    <t>Listado de Instituciones Turistícas a Clasificar (Hoteles y Restaurantes)</t>
  </si>
  <si>
    <t>República Dominicana como Destino #1 del Caribe.</t>
  </si>
  <si>
    <t>1.9 Creación de la Dirección de Competitividad Turística y Sostenible (1 Director, 5 Encargados).</t>
  </si>
  <si>
    <t>Proyectos gestionados y el empuje de las mypimes en el Sector</t>
  </si>
  <si>
    <t>Mantener la comunicación constante y directa con los distintos sectores para fortalecer los vinculos interinstitucionales y conozcan lo que se está haciendo y las exigencias actuales en cuanto a calidad se refiere.</t>
  </si>
  <si>
    <t>1.10 Elaborar un plan concientización del sistema implementado y comunicar a los distintos sectores y subsectores.</t>
  </si>
  <si>
    <t xml:space="preserve">Mejoras de relaciones medibles en las relaciones del Sector con el Ministerio y cumplimiento de los estándares de calidad/inspecciones </t>
  </si>
  <si>
    <t>Comunicación emitidas a las distintas Instituciones Turisticas</t>
  </si>
  <si>
    <t>Fortalecimiento Institucional</t>
  </si>
  <si>
    <t>2.1 Habilitación espacio físico donde estará laborando el equipo que estará bajo la dependencia del Viceministerio de Calidad</t>
  </si>
  <si>
    <t xml:space="preserve">Espacio Físico habilitado  </t>
  </si>
  <si>
    <t>Enero</t>
  </si>
  <si>
    <t xml:space="preserve">Levantamiento de Necesidades </t>
  </si>
  <si>
    <t>2.2 Dotación de equipamiento a los nuevos integrantes del equipo que conformará el Viceministerio de Calidad.</t>
  </si>
  <si>
    <t>Equipos suministrados</t>
  </si>
  <si>
    <t>2.3 Actualizar informaciones en website de MITUR con las mejoras realizadas a los Productos y Servicios Turistícos.</t>
  </si>
  <si>
    <t>Website con sus respectivas informaciones</t>
  </si>
  <si>
    <t>Informaciones suministradas por Encargados</t>
  </si>
  <si>
    <t>2.4 Impartir cursos de Higiene y Seguridad, basados en los parámetros del Manual de Gestión Integral de Calidad Turistíca para la República Dominicana.</t>
  </si>
  <si>
    <t>Informes de Inspectorías</t>
  </si>
  <si>
    <t>Sept.</t>
  </si>
  <si>
    <t>Documentación perfiles, profesor con expertis de especialista en el área</t>
  </si>
  <si>
    <t>2.5 Impartir cursos de Servicio al Cliente para los inspectores y personas que mantienen contacto con el público en Empresas y Servicios.</t>
  </si>
  <si>
    <t>Retroalimentación del Sector Turistíco/Encuestas de desempeño</t>
  </si>
  <si>
    <t>2.6 Entrenar y Actualizar constantemente a todo el personal que labora directamente con Gestión de Calidad.</t>
  </si>
  <si>
    <t>Trabajos realizados en el área con conocimientos aplicados</t>
  </si>
  <si>
    <t xml:space="preserve">Entidades profesionales tanto en el exterior como en el interior del pais. </t>
  </si>
  <si>
    <t>2.7 Impartir cursos de formación al personal de los Centros de Atención al Turistas, Aeropuertos y Terminales de Cruceros, entre otros.</t>
  </si>
  <si>
    <t>Retroalimentación encuestas de satisfacción</t>
  </si>
  <si>
    <t>sept.</t>
  </si>
  <si>
    <t>Promovida la puesta en valor de atractivos turísticos del a través de kit a ser entregado al turista.</t>
  </si>
  <si>
    <t>3.1 Realización Programa de kit al Visitante, con colgante de MITUR.</t>
  </si>
  <si>
    <t>Retroalimentación Encuesta de Satisfacción realizada al Turista y enviada x base de datos a MITUR</t>
  </si>
  <si>
    <t>Febrero-abril</t>
  </si>
  <si>
    <t>Porta Kit, mapas y cordones de enganche</t>
  </si>
  <si>
    <t>3.2 Recolectar información del visitante, cuando se entregue el kit a traves de un pequeño formulario a completar.</t>
  </si>
  <si>
    <t xml:space="preserve"> Por kits entregados</t>
  </si>
  <si>
    <t>Encuestas debidamente completadas</t>
  </si>
  <si>
    <t>3.3 Coordinar , para asignar contacto que traspasará base de datos a MITUR.</t>
  </si>
  <si>
    <t>Reunión sostenida</t>
  </si>
  <si>
    <t>Informaciones suministradas en reunión previa</t>
  </si>
  <si>
    <t>3.4 Diseñar plataforma de captación de información  para mantener actualizada una base de datos de los visitantes y que luego servira para recibir retroalimentación de satisfacción del turista.</t>
  </si>
  <si>
    <t>Encuestas completadas</t>
  </si>
  <si>
    <t>Percepciones recibidas a través de encuestas</t>
  </si>
  <si>
    <t>Reconocimiento a los Establecimientos turísticos que mantienen altos Estándares de Calidad.</t>
  </si>
  <si>
    <t>4.1 Elaborar e Implementar el Sello de Calidad Turistico para la República Dominicana.</t>
  </si>
  <si>
    <t>Instalaciones con reconocimiento vs faltantes</t>
  </si>
  <si>
    <t>Informes de Empresas y Servicios a través de las Inspectorias realizadas, contactos con proveedores de productos y servicios turistícos.</t>
  </si>
  <si>
    <t>Nombre de Área Organizativa: Viceministerio Técnico</t>
  </si>
  <si>
    <t>Enero-Dic.</t>
  </si>
  <si>
    <t>Levantamiento Censal de Alojamientos Turísticos  Extra-hoteleros,</t>
  </si>
  <si>
    <t>Sistema Nacional de Clasificación Hotelera.</t>
  </si>
  <si>
    <t>Asistencia y Participación en eventos, en el país y en el exterior.</t>
  </si>
  <si>
    <t>Cursos, seminarios, talleres, reuniones y similares. En el país y en el exterior.</t>
  </si>
  <si>
    <t>Viceministerio Técnico</t>
  </si>
  <si>
    <t>Total</t>
  </si>
  <si>
    <t xml:space="preserve">Diseño de cuestionario de prueba. </t>
  </si>
  <si>
    <t xml:space="preserve">Entrenar encuestadores.  </t>
  </si>
  <si>
    <t xml:space="preserve"> Diseño de aplicación informarica para procesamiento de datos.  </t>
  </si>
  <si>
    <t xml:space="preserve">Trabajo de Campo.    </t>
  </si>
  <si>
    <t>Validación de encuesta.</t>
  </si>
  <si>
    <t>Processamiento de datos.</t>
  </si>
  <si>
    <t xml:space="preserve">Elaboracion de inventario preliminar.                                                                                                     </t>
  </si>
  <si>
    <t xml:space="preserve">Publicacion de Resultados.                           </t>
  </si>
  <si>
    <t xml:space="preserve">Redacción de Términos de Referencia. </t>
  </si>
  <si>
    <t>Llamado a Licitación para consultoría.</t>
  </si>
  <si>
    <t>Selección y firma de contrato.</t>
  </si>
  <si>
    <t>Socializacion del Proyecto. Concensuación de la Norma.</t>
  </si>
  <si>
    <t xml:space="preserve">Difución de Resultados y diseño de formulario de evaluación. </t>
  </si>
  <si>
    <t xml:space="preserve">Diseño de aplicación electrónica, entrenamiento de evaluadores, prueba de formulario y aplicación. </t>
  </si>
  <si>
    <t xml:space="preserve">Diseño de rondas de evaluación, realización de rondas de evaluación y compilación de resultados.  </t>
  </si>
  <si>
    <t xml:space="preserve">Comunicación de resultados a establecimientos evaluados.     </t>
  </si>
  <si>
    <t>Rondas de reevaluación.</t>
  </si>
  <si>
    <t xml:space="preserve">Comunicación de resultados a establecimientos evaluados.  </t>
  </si>
  <si>
    <t>Entrega de Certificados.</t>
  </si>
  <si>
    <t>Documentación de Policias Turisticos existentes a nivel nacional.</t>
  </si>
  <si>
    <t>Perfiles de Formación/Preparación.</t>
  </si>
  <si>
    <t>Escuelas Tecnicos Vocacionales /Convenios Educativos existentes.</t>
  </si>
  <si>
    <t>Nombre de Área Organizativa: Dirección Administrativa</t>
  </si>
  <si>
    <t>Realizar una visita a todas las OPTS del interior con el objetivo de que todos los activos del Ministerio estén identificados</t>
  </si>
  <si>
    <t xml:space="preserve">Planificar los viajes con los materiales adecuado para realizar el trabajo. </t>
  </si>
  <si>
    <t>Aprobación del Vice - Ministro Administrativo</t>
  </si>
  <si>
    <t>Direcciones Administrativa y Compras  y Enc. De Activos Fijos</t>
  </si>
  <si>
    <t>Implementar un sistema de inventario  del material gastable para que tengamos reportes adecuados a la fecha solicitada</t>
  </si>
  <si>
    <t>La Dirección de Tecnología debe planificar y preparar el programa.</t>
  </si>
  <si>
    <t>Presentación del programa, por los programadores de Tecnología</t>
  </si>
  <si>
    <t>Dirección de Tecnología de la Información</t>
  </si>
  <si>
    <t>Dotar el Ministerio de Cámara de Seguridad para control de todos nuestros activos</t>
  </si>
  <si>
    <t>Solicitar a la Dirección de  Compras y dar seguimiento a que este procedimiento se realice.</t>
  </si>
  <si>
    <t>Dirección de Compras, Seguridad y Dirección Administrativa</t>
  </si>
  <si>
    <t>Dar mantenimiento a las estructuras  Metálicas  del Edificio  y Pintura general al mismo</t>
  </si>
  <si>
    <t>Solicitar a Compras una compañía que evalúe el trabajo a realizar.</t>
  </si>
  <si>
    <t>Dar seguimiento a que Compras realice este procedimiento</t>
  </si>
  <si>
    <t>Servicios Generales, Compras y Dirección Administrativa</t>
  </si>
  <si>
    <t>Cambio del Caunters de la Recepción  y sillas para las recepcionistas</t>
  </si>
  <si>
    <t xml:space="preserve">solicitar estos a la aprobación del Vice Ministerio Administrativo para realizar estos cambios. </t>
  </si>
  <si>
    <t>Orden de Compra y seguimiento a la misma</t>
  </si>
  <si>
    <t>Direcciones de Compras y Administrativa</t>
  </si>
  <si>
    <t xml:space="preserve">Implementar el sistema de control de oficios </t>
  </si>
  <si>
    <t>Velar que todas las secretarias encargadas de recibir los oficios usen el sistema para beneficio de MITUR.</t>
  </si>
  <si>
    <t>Dar seguimiento a esta implementación de Tecnología de la Información</t>
  </si>
  <si>
    <t>Direcciones de Tecnología y Administrativa</t>
  </si>
  <si>
    <t>Renovación pólizas de Seguros, de diferentes rangos, Incendio, Cristalerías, Equipos, Plantas Eléctricas, Vehículos y Responsabilidad civil y Básica.</t>
  </si>
  <si>
    <t>Solicitar en tiempo adecuado las renovaciones para planificar los pagos.</t>
  </si>
  <si>
    <t>Dar seguimiento a la firmas de las pólizas</t>
  </si>
  <si>
    <t>Direcciones Financiera y Administrativa</t>
  </si>
  <si>
    <t>Contratos de alquileres de las OPTS y Servicios</t>
  </si>
  <si>
    <t>Mantener actualizados las fechas de vencimiento de los contratos.</t>
  </si>
  <si>
    <t>Dar seguimiento a que la Consultaría Jurídica prepare las renovaciones de los contratos a tiempo</t>
  </si>
  <si>
    <t>Consultaría Jurídica y dirección Administrativa</t>
  </si>
  <si>
    <t>Servicios de Telefonía y Comunicaciones.</t>
  </si>
  <si>
    <t>Preparar los análisis de cuentas para fines de pagos.</t>
  </si>
  <si>
    <t>Dar seguiento a que los pagos se realicen a tiempo</t>
  </si>
  <si>
    <t>Contratos de servicios de Energía Eléctrica.</t>
  </si>
  <si>
    <t>Dar seguimiento a que los pagos se realicen a tiempo</t>
  </si>
  <si>
    <t>Uniformar a todo el personal de Servicios Generales y Transportación</t>
  </si>
  <si>
    <t>Solicitar aprobación al Vice Ministerio Administrativo.</t>
  </si>
  <si>
    <t>Dar seguimiento a que esto se materialice</t>
  </si>
  <si>
    <t>Direcciones Financiera, Compras y Administrativa</t>
  </si>
  <si>
    <t>Servicios de prestado por el ayuntamiento (agua y basura).</t>
  </si>
  <si>
    <t>Funcionamiento Optimo de las unidades de aire acondicionado.</t>
  </si>
  <si>
    <t>Remplazo de partes defectuosas. Limpieza de cada unidad. Chequeo de las presiones en cada unidad. Chequeo del consumo eléctrico.</t>
  </si>
  <si>
    <t>Bitácora de funcionamiento de cada equipo.</t>
  </si>
  <si>
    <t>Dirección Adm. Gestor Energético</t>
  </si>
  <si>
    <t>Obtener mayor reducción de consumos de energía en Iluminación y bombas de suministro de agua</t>
  </si>
  <si>
    <t>Sustituir lámparas convencionales en algunas áreas por lámpara Led.</t>
  </si>
  <si>
    <t>Reporte de instalación</t>
  </si>
  <si>
    <t>Reducir consumo de energía en las unidades de aire acondicionados</t>
  </si>
  <si>
    <t>Haciendo la unidades mas eficientes. Controlando los horarios de encendido y apagado de las unidades de A/A. Campana de concientización a la persona para su buen uso. Poner retorno a algunas unidades.</t>
  </si>
  <si>
    <t>Reporte de consumo. Facturación Edes</t>
  </si>
  <si>
    <t>Mantener el buen funcionamiento de los generadores de emergencia</t>
  </si>
  <si>
    <t>Dar mantenimiento preventivos a las diferentes unidades.</t>
  </si>
  <si>
    <t>Reporte de mantenimiento</t>
  </si>
  <si>
    <t>Compra de Camioneta.</t>
  </si>
  <si>
    <t>Facilidad de transporte, para dar mantenimiento, instalaciones de equipos eléctricos y de A/A, en las diferentes localidades de MITUR.</t>
  </si>
  <si>
    <t>Orden de compra</t>
  </si>
  <si>
    <t>Dir. Adm, Dir. Financiero, Dir. Compra.</t>
  </si>
  <si>
    <t>Compra de Herramientas y uniforme para los miembros de equipo técnico.</t>
  </si>
  <si>
    <t>Mejora calidad del servicio prestado. Mayor seguridad para el personal técnico</t>
  </si>
  <si>
    <t>Tener reserva de dinero para el pago de viatico a los integrantes del equipo.</t>
  </si>
  <si>
    <t>Solicitar por medio de comunicación atreves de los departamentos correspondientes.</t>
  </si>
  <si>
    <t>Solicitud de viatico</t>
  </si>
  <si>
    <t>Dir. Adm, Dir. Financiero.</t>
  </si>
  <si>
    <t>Compra de un aire acondicionado para la oficina del ministro.</t>
  </si>
  <si>
    <t xml:space="preserve">Reducir la cantidad de interrupciones, por salida de la unidad de aire acondicionado.  </t>
  </si>
  <si>
    <t>Hacer solicitud de compra</t>
  </si>
  <si>
    <t>Vice- ministro Adm, Dir. Adm, Dir. Financiero.</t>
  </si>
  <si>
    <t xml:space="preserve">Nombre de Área Organizativa: Dirección de Aeropuertos </t>
  </si>
  <si>
    <t>1.1 Tramitar un presupuesto, adecuado, segun las necesidades de nuestra dirección, siguiendo los reglamentos del Sr. Ministro.</t>
  </si>
  <si>
    <t>1.1. En coordinación con el Viceministerio Administrativo, lograr la aprobación de un presupuesto adecuado, que pueda cumplir con las necesidades de esta dirección.</t>
  </si>
  <si>
    <t>Manual de Clasificadores Presupuestarios,</t>
  </si>
  <si>
    <t>Despacho Superior y Viceministerio Administrativo.</t>
  </si>
  <si>
    <t>1.2. Establecer con el Viceministro Administrativo y Director Financiero las partidas de viaticos a asignarse al personal que labora en los Aeropuertos (Directora, Oficiales y Asistentes)</t>
  </si>
  <si>
    <t>Manual de Clasificadores Presupuestarios, Tabla de viaticos</t>
  </si>
  <si>
    <t>Viceministro Administrativo y Director Financiero</t>
  </si>
  <si>
    <t>1.3. Implementar un sistema de caja chica que permita resolver cualquier imprevisto que se pueda presentar en la Dirección y/o Aeropuertos.</t>
  </si>
  <si>
    <t>Manual de Procedimiento CGR</t>
  </si>
  <si>
    <t>De acuerdo con los objetivos del Sr. Ministro, encaminar nuestra Direccion hacia la excelencia en el servicio.</t>
  </si>
  <si>
    <t>2.1. Diseñar un sistema de Control Interno que permita dar seguimiento a las asistencias que llegan a nuestra Dirección.</t>
  </si>
  <si>
    <t>Despacho Superior y Direcciones</t>
  </si>
  <si>
    <t>2.2. Renovar y mejorar las oficinas de aeropuertos ubicadas en el Aeropuerto Internacional de las Americas, que permita dar un mejor servicio.</t>
  </si>
  <si>
    <t>Despacho y Ceiztur.</t>
  </si>
  <si>
    <t xml:space="preserve">2.3. Ejecutar los programas de capacitación para el personal que labora en la Dirección y en los aeropuertos del pais. </t>
  </si>
  <si>
    <t>Formulario de Detección de necesidades de Capacitación</t>
  </si>
  <si>
    <t>Direccion de Recursos Humanos.</t>
  </si>
  <si>
    <t>2.4. En coordinación con la Dirección de Recursos Humanos, reclutar personal capacitado para puestos vacantes en el Aeropuerto Internacional de las Americas.</t>
  </si>
  <si>
    <t>Manual de Procesos de la Dirección de Recursos Humanos</t>
  </si>
  <si>
    <t>Direccion de Recursos Humanos y Viceministro Administrativo.</t>
  </si>
  <si>
    <t xml:space="preserve">Gestionar de acuerdo a las necesidades de la institucion, la readecuación de las oficinas de aeropuertos ubicadas en las provincias y aeropuertos del pais. </t>
  </si>
  <si>
    <t>3.1. Dotar de materiales y equipos a las oficinas de aeropuertos ubicadas en las provincias y aeropuertos, que permita desarrollar un trabajo adecuado y eficiente.</t>
  </si>
  <si>
    <t>Dirección Administrativa, Encargada de Activos Fijos, Dir. De Tecnologia</t>
  </si>
  <si>
    <t>Nombre de Área Organizativa: Dirección Consultoría jurídica</t>
  </si>
  <si>
    <t>Meta esperada fin de año %</t>
  </si>
  <si>
    <t>Implementar un programa de capacitación a los  colaboradores de la Consultoría Jurídica, a  los fines de perfeccionar la ejecución del trabajo que realiza y en función de las necesidades del MITUR.</t>
  </si>
  <si>
    <t>Elaborar un formulario para detención de necesidad de capacitación del personal correspondiente a esta Dirección.</t>
  </si>
  <si>
    <t>Formulario aprobado por el Director Jurídico</t>
  </si>
  <si>
    <t>Dirección Consultoría jurídica</t>
  </si>
  <si>
    <t>Aplicar el formulario de detención de necesidad de capacitación a todo el personal correspondiente a esta Dirección.</t>
  </si>
  <si>
    <t xml:space="preserve">Formulario lleno </t>
  </si>
  <si>
    <t>Según la necesidad de capacitación detectada en el formulario, crear grupos para solicitar maestrías, diplomados, cursos, talleres y/o conferencias, entre otros.</t>
  </si>
  <si>
    <t>Solicitud de capacitación aprobada.</t>
  </si>
  <si>
    <t>Según solicitud, lugar y costos donde sean impartidos.</t>
  </si>
  <si>
    <t>Agilizar las solicitudes tramitadas al departamento.</t>
  </si>
  <si>
    <t>Elaborar formulario para asignar los expedientes por categorías y fecha de entrega.</t>
  </si>
  <si>
    <t>Indicar el puesto responsable de la asignación de los expedientes.</t>
  </si>
  <si>
    <t>Crear como política interna, que una vez se asigna un expediente, esta persona es responsable de su devolución inmediata si este no cumple  con los requisitos legales de tramitación.</t>
  </si>
  <si>
    <t>Política creada</t>
  </si>
  <si>
    <t xml:space="preserve">Política interna aprobada por el Director Jurídico. </t>
  </si>
  <si>
    <t>Política aprobada</t>
  </si>
  <si>
    <t>Socialización de la política interna con todos los empleados que conforman esta Dirección.</t>
  </si>
  <si>
    <t>Implementar un sistema de organización de  archivos de los expedientes tramitados en el departamento, a los fines de que puedan ser localizados de forma rápida en caso de ser requeridos.</t>
  </si>
  <si>
    <t>Solicitar la compra de los archivos que sean necesarios para la organización de los expedientes por año.</t>
  </si>
  <si>
    <t>Comunicación de solicitud de compra</t>
  </si>
  <si>
    <t>Designar una persona encargada de archivo.</t>
  </si>
  <si>
    <t>Nombre de Área Organizativa: Dirección Control y Desarrollo</t>
  </si>
  <si>
    <t>Visitar e inspeccionar la mayor cantidad de infraestructuras ilegales  en todo el pais y asi, emitir notificaciones a las construcciones ilegales y tomar muestra de PTAR de los hoteles.</t>
  </si>
  <si>
    <t>Coordinar la logística de trabajo de inspección y supervisión en la zona de Bavaro.</t>
  </si>
  <si>
    <t>Número de solicitudes de viaje para  inspección realizadas a tiempo.</t>
  </si>
  <si>
    <t>90% de la coordinacion y logistica</t>
  </si>
  <si>
    <t>Visitar e inspeccionar la zona Verón (Bavaro), Uvero Alto, Cabeza Toro, Cortecito, Arena Gorda, Punta Cana,  emitir notificaciones a las construcciones ilegales  y tomar muestra de PTAR de los hoteles.</t>
  </si>
  <si>
    <t>Formulario en Excel con el número de casos visitados y su estado actual.</t>
  </si>
  <si>
    <t>70% en la confeccion del formulario</t>
  </si>
  <si>
    <t>Coordinar  logística de trabajo de inspección y supervisión en la zona de Bayahibe.</t>
  </si>
  <si>
    <t xml:space="preserve">Visitar e inspeccionar la pueblo Bayahibe, emitir notificaciones a las construcciones ilegales  </t>
  </si>
  <si>
    <t>Formulario en Excel con el número de casos visitados, su estado actual y seguimiento</t>
  </si>
  <si>
    <t>70% en la confeccion del formulario, 10% en el seguimiento</t>
  </si>
  <si>
    <t>Visitar e inspeccionar infraestructura playa Bayahibe, emitir notificaciones a las construcciones ilegales y tomar muestra de PTAR de los hoteles.</t>
  </si>
  <si>
    <t>Formulario en Excel con el número de casos visitados , estado actual y seguimiento</t>
  </si>
  <si>
    <t>80% en la confeccion del formulario, 20% en el seguimiento</t>
  </si>
  <si>
    <t>Preparativo o coordinación logistica de trabajo de inspección y supervicion en la zona de Juan Dolio y Boca Chica realizacion de informe de las actividades realizadas en el mes de Febrero.</t>
  </si>
  <si>
    <t xml:space="preserve">Número de solicitudes de viaje para  inspeccion realizadas a tiempo e informe general  generado en el primer trimestre </t>
  </si>
  <si>
    <t>80% de la coordinacion e informe general</t>
  </si>
  <si>
    <t>Visitar e inspeccionar la zona turistica de Juan Dolio, emitir notificaciones a las construcciones ilegales  y tomar muestra a las aguas servidas de las PTAR de los hoteles.</t>
  </si>
  <si>
    <t>Formulario en Excel con el número de casos visitados y su estado actual</t>
  </si>
  <si>
    <t>Coordinar la  logistica de trabajo de inspección y supervicion en la zona Puerto Plata (Puerto Plata- Sosua,-Cabarete) realizacion de informe de las actividades realizadas en el mes de marzo.</t>
  </si>
  <si>
    <t>Visitar e inspeccionar la zona turistica de Puerto Plata, emitir notificaciones a las construcciones ilegales  y tomar muestra.</t>
  </si>
  <si>
    <t>Formulario en Excel con el número de casos visitados,  estado actual y seguimiento</t>
  </si>
  <si>
    <t>Coordinar  logística de trabajo de inspección y supervisión en la zona de Constanza, Jarabacoa y Bonao realización de informe de las actividades realizadas en el mes de Abril.</t>
  </si>
  <si>
    <t>Visitar e inspeccionar la zona turística de Constanza, Jarabacoa y Bonao, emitir notificaciones a las construcciones ilegales  y tomar muestra.</t>
  </si>
  <si>
    <t>Preparativo o coordinación logística de trabajo de inspección y supervisión en la zona de Barahona y Pedernales  realización de informe de las actividades realizadas en el mes de mayo.</t>
  </si>
  <si>
    <t>Número de solicitudes de viaje para  inspeccion realizadas a tiempo e informe general  generado en el mes mayo.</t>
  </si>
  <si>
    <t>Visitar e inspeccionar la zona turística de Barahona y Pedernales, emitir notificaciones a las construcciones ilegales.</t>
  </si>
  <si>
    <t>Formulario en Excel con el número de casos visitados, estado actual y seguimiento</t>
  </si>
  <si>
    <t>Preparativo o coordinación logística de trabajo de inspección y supervisión en la zona de Samana y Las Terrenas realización de informe de las actividades realizadas en el mes de Junio.</t>
  </si>
  <si>
    <t xml:space="preserve">Número de solicitudes de viaje para  inspeccion realizadas a tiempo e informe general  generado en el 2do. trimestre </t>
  </si>
  <si>
    <t>80% en la coordinacion e informe general</t>
  </si>
  <si>
    <t>Visitar e inspeccionar la zona turística Samana (Las Terrenas, Coson, Las Galeras, Sanchez), emitir notificaciones a las construcciones ilegales.</t>
  </si>
  <si>
    <t>Visitar e inspeccionar la zona turística de Bavaro, dar seguimiento a las visitas anteriores. Hacer resumen visita a la provincia Samana en el mes de Julio.</t>
  </si>
  <si>
    <t>Formulario en Excel con el número de casos visitados con su estado actual e informe correspondiente al mes de Julio.</t>
  </si>
  <si>
    <t>80% en la confeccion del formulario e informe general</t>
  </si>
  <si>
    <t>Preparativo o coordinación logística de trabajo de inspección y supervisión de seguimiento en la zona Bavaro y Juan Dolio.</t>
  </si>
  <si>
    <t>Visitar e inspeccionar la zona turística de Zona de Bavaro y Juan Dolio.</t>
  </si>
  <si>
    <t>Formulario en Excel con el número de casos visitados con su estado actual .</t>
  </si>
  <si>
    <t>Trabajo de gabinete, hacer resumen de las actividades realizadas a la fecha y reunion para revisar el plan de accion</t>
  </si>
  <si>
    <t>Formulario en excel con el numero de casos visitados y su estado actual. Minuta de la reunion y recomendaciones u observaciones al plan de acción.</t>
  </si>
  <si>
    <t>Preparativo o coordinación logística de trabajo de inspección y supervisión de seguimiento en la zona Bayahibe y Boca Chica.</t>
  </si>
  <si>
    <t>Número de solicitudes de viaje para  inspeccion realizadas a tiempo.</t>
  </si>
  <si>
    <t>Visitar e inspeccionar la zona turística de Bayahibe, Boca Chic y  Puerto Plata;  dar seguimiento a las visitas anteriores.</t>
  </si>
  <si>
    <t>Formulario en Excel con el número de casos visitados con su estado actual e informe correspondiente en el mes deSeptiembre y Octubre.</t>
  </si>
  <si>
    <t>Trabajo de gabinete: hacer resumen de las actividades realizadas a la fecha, reunion para revisar el plan de accion y reformular el plan de accion año 2015. Inspecciones de emergencias.</t>
  </si>
  <si>
    <t>Formulario en Excel con el número de casos visitados y su estado actual general del año (Memoria). Minuta de la reunion y plan de acción 2015.</t>
  </si>
  <si>
    <t>Otros  cursos y seminarios</t>
  </si>
  <si>
    <t>Curso sobre Servicio al Cliente</t>
  </si>
  <si>
    <t>Curso adiestramiento:   Manejo de Información en Puntos Turísticos de Información (PIT)</t>
  </si>
  <si>
    <t xml:space="preserve">Seminario:  Impacto de las Ferias en el Incremento de la Actividad Turística. </t>
  </si>
  <si>
    <t xml:space="preserve">Cursos  de informática: Paquete Office. </t>
  </si>
  <si>
    <t>Dirección de Cruceros</t>
  </si>
  <si>
    <t>Avance físico del cronograma de actividades diseñado para su materialización.</t>
  </si>
  <si>
    <t xml:space="preserve">Seminario sobre Métodos de Investigación de Mercado. </t>
  </si>
  <si>
    <t>PROGRAMA DE FORMACIÓN CONTINUA DIRIGIDO A TODO EL PERSONAL TÉCNICO Y AUXILIAR VINCULADO A LA DIRECCIÓN DE CRUCEROS, TANTO EN LA SEDE CENTRAL, COMO EN LAS DIFERENTES OFICINAS REGIONALES Y LOCALES.</t>
  </si>
  <si>
    <t>Fortalecimiento de la formación técnica del personal adscrito a la Dirección de Cruceros, con el propósito de implementar un eficiente sistema  de investigación, procesamiento y evaluación de la información turística disponible a escala nacional e internacional.</t>
  </si>
  <si>
    <t>Diagnostico sobre proyectos de concesión en fase de ejecución</t>
  </si>
  <si>
    <t>Estudio sobre modelos locales de concesión</t>
  </si>
  <si>
    <t>Estudio sobre modelos de concesión de Terminales Turisticas</t>
  </si>
  <si>
    <t>SEGUIMIENTO A PROCESOS DE LICITACIÓN PARA LA CONTRATACIÓN DE PROYECTOS TURÍSTICOS.</t>
  </si>
  <si>
    <t>Dar seguimiento a los procesos de formulación de los proyectos de inversión que fueren contemplados dentro del "Plan Maestro para el Desarrollo del Turismo de Crucero".</t>
  </si>
  <si>
    <t>Programa mínimo de ornato en Terminales Turísticas</t>
  </si>
  <si>
    <t>Diagnostico Situación Actual  Sitios de Atractivo Turístico</t>
  </si>
  <si>
    <t>Diagnostico Situación Actual  de Terminales Turísticas</t>
  </si>
  <si>
    <t>PROMOCIÓN DE INVERSIÓN OFICIAL EN TERMINALES TURÍSTICAS</t>
  </si>
  <si>
    <t>Remozamiento y equipamiento de las oficinas regionales dependientes de la Dirección de Cruceros; rehabilitación y ornato de las vías de comunicación localizadas en las inmediaciones de las terminales turísticas; ordenamiento del tránsito vehicular en las rutas de interconexión entre las  zonas de atractivo turístico y las terminales portuarias; creación de unidades especializadas en asistencia directa al turista; construcción de áreas comerciales y de servicios personales en las proximidades de las diferentes terminales portuarias.</t>
  </si>
  <si>
    <t>Reuniones y Gestiones de Inversiones</t>
  </si>
  <si>
    <t>Revisión documentos contractuales</t>
  </si>
  <si>
    <t xml:space="preserve">CANALIZACIÓN DE  INVERSIÓN PRIVADA </t>
  </si>
  <si>
    <t xml:space="preserve">Optimizar los  niveles de eficiencia con que operan las terminales turísticas, mejorando su entorno y sus áreas de servicio conforme a estándares internacionales, procurando  el cumplimiento apropiado de los compromisos de inversión asumidos por las empresas concesionarias de las terminales portuarias.  </t>
  </si>
  <si>
    <t>Reuniones y acuerdos con organizaciones comunitarias (6)</t>
  </si>
  <si>
    <t>Reuniones y acuerdos con Clúster Turísticos Regionales (6)</t>
  </si>
  <si>
    <t>Reuniones y acuerdos con gobiernos municipales (6)</t>
  </si>
  <si>
    <t xml:space="preserve">Avance físico cronograma de actividades </t>
  </si>
  <si>
    <t>Eventos nacionales intersectoriales</t>
  </si>
  <si>
    <t xml:space="preserve">INTEGRACIÓN DE SECTORES COMUNITARIOS, POTENCIALES BENEFICIARIOS DEL TURISMO DE CRUCERO.  </t>
  </si>
  <si>
    <t xml:space="preserve">Establecimiento de  vínculos eficaces de comunicación, organización y apoyo técnico-financiero entre los gobiernos municipales, los diferentes clúster turísticos regionales y el MITUR.
</t>
  </si>
  <si>
    <t>Preinagural de Cruceros</t>
  </si>
  <si>
    <t>Renovación Membrecía FCCA</t>
  </si>
  <si>
    <r>
      <t xml:space="preserve">22 </t>
    </r>
    <r>
      <rPr>
        <vertAlign val="superscript"/>
        <sz val="9"/>
        <color theme="1"/>
        <rFont val="Calibri"/>
        <family val="2"/>
        <scheme val="minor"/>
      </rPr>
      <t>ava.</t>
    </r>
    <r>
      <rPr>
        <sz val="9"/>
        <color theme="1"/>
        <rFont val="Calibri"/>
        <family val="2"/>
        <scheme val="minor"/>
      </rPr>
      <t xml:space="preserve"> Conferencia Annual de Cruceros</t>
    </r>
  </si>
  <si>
    <t>Seatrade Europe</t>
  </si>
  <si>
    <t>Seatrade Latin America 2015</t>
  </si>
  <si>
    <t>2° FCCA Platinum Associate Advisory Counsil</t>
  </si>
  <si>
    <t>Cruise3sixty</t>
  </si>
  <si>
    <t>FCCA Gala Dinner</t>
  </si>
  <si>
    <t>Seatrade Cruise Shipping Miami</t>
  </si>
  <si>
    <t>1° FCCA Platinum Associate Advisory Counsil</t>
  </si>
  <si>
    <t>Ferias/ Workshop/ Tradeshows/Reuniones</t>
  </si>
  <si>
    <t>Otras publicaciones de la industria</t>
  </si>
  <si>
    <t>Con FCCA (Tres Polos Turísticos)</t>
  </si>
  <si>
    <t xml:space="preserve">Plan de Mercadeo </t>
  </si>
  <si>
    <t>Materiales de destinos</t>
  </si>
  <si>
    <t>Folletos</t>
  </si>
  <si>
    <t>Souvenirs</t>
  </si>
  <si>
    <t>Materiales de promoción.</t>
  </si>
  <si>
    <t>IMPLEMENTACIÓN DE PROGRAMA DE PROMOCIÓN Y PUBLICIDAD SOBRE LOS POLOS TURÍSTICOS NACIONALES.</t>
  </si>
  <si>
    <t xml:space="preserve">Posicionamiento exitoso del territorio nacional en las preferencias del mercado emisor de turismo de crucero, a escala mundial, vía la utilización de espacios que habilitan eventos turísticos  nacionales e internacionales. 
</t>
  </si>
  <si>
    <t>(Programación en  documento anexo)</t>
  </si>
  <si>
    <t>3° Reunión de Seguimiento a Líneas de Cruceros.</t>
  </si>
  <si>
    <t>2° Reunión de Seguimiento a Líneas de Cruceros.</t>
  </si>
  <si>
    <t>1° Reunión de Seguimiento a Líneas de Cruceros.</t>
  </si>
  <si>
    <t>Eventos internacionales con Líneas de Crucero</t>
  </si>
  <si>
    <t>Reuniones y acuerdos con Tours Operadores.</t>
  </si>
  <si>
    <t xml:space="preserve">Eventos nacionales con Tors Operadores </t>
  </si>
  <si>
    <t>IMPLEMENTACIÓN DE ACUERDOS DE COPROMOCIÓN CON TOURS OPERADORES Y LÍNEAS DE CRUCERO.</t>
  </si>
  <si>
    <t>Vinculación efectiva entre el MITUR, los Tours Operadores y las Líneas de Crucero que operan en la región del Caribe, con el propósito de promover la inclusión del territorio nacional  dentro de los itinerarios de las rutas diseñadas por dichas empresas turísticas.</t>
  </si>
  <si>
    <t>Programa mínimo de ornato en sitios de interés turístico.</t>
  </si>
  <si>
    <t>Apoyo y seguimiento a plan de seguridad turística en Terminales y Rutas Turístico.</t>
  </si>
  <si>
    <t>Creación de sistema único de tarifas de servicios.</t>
  </si>
  <si>
    <t>Entrenamientos y Campañas de Concientización.</t>
  </si>
  <si>
    <t>Reuniones y acuerdos con sectores vinculados.</t>
  </si>
  <si>
    <t>IMPLEMENTACIÓN DE PLAN DE ACCIÓN CONJUNTO INTERSECTORIAL.</t>
  </si>
  <si>
    <t xml:space="preserve">Establecimiento de  controles y reglamentaciones para la optimización de los niveles de satisfacción, tanto de turistas, como de los beneficiarios directos de las actividades económicas que genera la industria turística.   </t>
  </si>
  <si>
    <t>Elaboración anteproyecto.</t>
  </si>
  <si>
    <t>CREACIÓN DEL CONSEJO NACIONAL DE CRUCEROS</t>
  </si>
  <si>
    <t>Regulación del campo de acción interinstitucional, así como la agilización  de soluciones  a  conflictos que de una u otra manera obstaculizan los planes de desarrollo programados.</t>
  </si>
  <si>
    <t>Nombre de Área Organizativa: Dirección Cruceros</t>
  </si>
  <si>
    <t>Nombre de Área Organizativa: Dirección Asuntos Internacionales</t>
  </si>
  <si>
    <t>Participación como miembro pleno de la Secretaría de Integracion Turistica Centroamerica (SITCA)</t>
  </si>
  <si>
    <t>Pago cuota 2015 de la  Secretaría de Integración Turística Centroamericana (SITCA)</t>
  </si>
  <si>
    <t>Participación activa en los diferentes eventos del SITCA</t>
  </si>
  <si>
    <t>Asuntos Internacionales</t>
  </si>
  <si>
    <t xml:space="preserve">Dar seguimiento a las reuniones de decisión de políticas turísticas que se dicute en esta instancia del turismo </t>
  </si>
  <si>
    <t>Participar en la Reunión de la Comisión Regional de las América (OMT)</t>
  </si>
  <si>
    <t>Participación activa en  las reuniones de la OMT</t>
  </si>
  <si>
    <t>Participar en la Asamblea General de la OMT</t>
  </si>
  <si>
    <t>Participación en  la selección de los temas y  documentos a utilizarce en el Congreso Interamericano de Turismo</t>
  </si>
  <si>
    <t>Participar en la Reunión preparatoria del Congreso Interamericano de Turismo de la Organización de los Estados Americanos (OEA)</t>
  </si>
  <si>
    <t>participación en la selección de los documentos y temas de la reunión</t>
  </si>
  <si>
    <t xml:space="preserve">Coordinar las políticas regionales de turismo y la cooperación técnica de la Organizacion de los Estados Americanos (OEA) </t>
  </si>
  <si>
    <t>Participar en el Congreso Interamericano de Turismo de la Organización de los Estados Americanos (OEA)</t>
  </si>
  <si>
    <t xml:space="preserve">Coordinacion de  las políticas regionales de turismo y la cooperación técnica </t>
  </si>
  <si>
    <t xml:space="preserve">Restablecimiento de las relaciones intitucionales entre el MITUR y la AEC a través de reuniones realizadas entre la Secretario  General  y el Director del Comité Especial de Turismo Sostenible </t>
  </si>
  <si>
    <t>participar en la I Reunión en la Asociación de Estados del Caribe (nombre de la reunión por definir)</t>
  </si>
  <si>
    <t>Restablecimiento de relaciones institucionales entre el MITUR y la AEC</t>
  </si>
  <si>
    <t>Participar II Reunión en la Asociación de Estados del Caribe (nombre de la reunión por definir)</t>
  </si>
  <si>
    <t>Dar seguimiento a los planes de desarrollo de turismo sostenible en la región, e insertar del país en el sistema de calidad y calificación turística de la región</t>
  </si>
  <si>
    <t>Participar en las cuatro (4) Reuniones del Consejo Centroamericano de Turismo (SITCA)</t>
  </si>
  <si>
    <t>participación en los planes de desarrollo de turismo sostenible , e inserción del país en el sistema de calidad y calificación turística de la región</t>
  </si>
  <si>
    <t>Participacion en actividades internacionales no programadas</t>
  </si>
  <si>
    <t>participar en reuniones imprevistas</t>
  </si>
  <si>
    <t>Participación activa en eventos imprevistos</t>
  </si>
  <si>
    <t>capacitar a los pequeños hoteleros en la técnica de administración, mercadeo y tecnología  de la información</t>
  </si>
  <si>
    <t>Organizar seminario</t>
  </si>
  <si>
    <t>Realización de seminario</t>
  </si>
  <si>
    <t>Coordinación del plan de acción para la RD de la unidad turística de la OEA</t>
  </si>
  <si>
    <t>Coordinar el plan de acción para la RD de la unidad turística de la OEA</t>
  </si>
  <si>
    <t>Coordinación el plan de acción para la RD de la unidad turística de la OEA</t>
  </si>
  <si>
    <t>Insertación en el Comité Especial de Turismo Sostenible de la AEC</t>
  </si>
  <si>
    <t xml:space="preserve"> Participar en el Comité Especial de Turismo Sostenible de la AEC</t>
  </si>
  <si>
    <t xml:space="preserve"> Participación activa en el Comité Especial de Turismo Sostenible de la AEC</t>
  </si>
  <si>
    <t>Listado de todos los artesanos existentes a nivel nacional.</t>
  </si>
  <si>
    <t>Reuniones realizadas</t>
  </si>
  <si>
    <t>Programar reuniones bimensuales del comite de Manejo de Riesgos.</t>
  </si>
  <si>
    <t>Fortalecer el Comite de Gestion de Riesgo del Ministerio.</t>
  </si>
  <si>
    <t>Manual difundido</t>
  </si>
  <si>
    <t>Difundir el Manual de Manejo de Riesgos.</t>
  </si>
  <si>
    <t>Aprobar el  Manual de Manejo de Riesgos.</t>
  </si>
  <si>
    <t>Plan elaborado</t>
  </si>
  <si>
    <t>Elaborar el Plan de Contingencia del Ministerio de Turismo.</t>
  </si>
  <si>
    <t>Poseer un plan de contingencia para enfrentar un evento adverso en caso que sea necesario.</t>
  </si>
  <si>
    <t>Simulacro realizado</t>
  </si>
  <si>
    <t>Realizar un simulacro en caso de evacuación del edificio.</t>
  </si>
  <si>
    <t>Manejar eficientemente casos de evacuacion.</t>
  </si>
  <si>
    <t>Cursos realizados</t>
  </si>
  <si>
    <t>3 Cursos de Manejo de Extintores y cilindros de GLP.</t>
  </si>
  <si>
    <t>Manejar eficientemente un caso de incendio.</t>
  </si>
  <si>
    <t>Talleres realizados</t>
  </si>
  <si>
    <t>Realizar talleres informativos para los empleados del Ministerio de Turismo.</t>
  </si>
  <si>
    <t xml:space="preserve">Todos empleados de MITUR deberá manejar eficientemente  situaciones de riesgos. </t>
  </si>
  <si>
    <t>Realizar 3 Talleres en diferentes Zonas Turisticas.</t>
  </si>
  <si>
    <t>Visitas periodicas a los organismos de socorro de las zonas turisticas y contribuir con la necesidades de capacitacion.</t>
  </si>
  <si>
    <t>Gestion de Riesgos</t>
  </si>
  <si>
    <t>Coordinación del Programa con las autoridades de la provincia, Ministerio de Cultura, ADOPRETUR, INFOTEP, Escuela Vocacional de las FFAA,MITUR, Banca Solidaria.</t>
  </si>
  <si>
    <t>Diseño de un plan estratégico para la provincia, Crear la Marca Provincia, Organizar un Consejo Eco turístico de la Provincia, Diseñar un programa en el área Formativa, fomentar el desarrollo de los balnearios Fula y El Quemaito, así como las Presas de la provincia, La creación de varios Senderos Ecológicos, Crear la Alianza Municipal Eco turística, Crear un programa estratégico con el Centro Cultural Cándido Bido, La Realización de un Documental de la Provincia. Diseñar Plan de Formación.</t>
  </si>
  <si>
    <t>La creación de un programa amplio de actividades para el desarrollo de la Provincia de  Monseñor Nouel (Bonao)</t>
  </si>
  <si>
    <t>Levantamiento de los recursos turísticos de las comunidades identificadas. Diseñar un plan de trabajo en el área formativa. Organizar un Convenio Institucional para los programas de formación. Coordinar acuerdo con la Dirección de Turismo Cultural para la formación del Ballet Folklórico de la Provincia. organizar seminario para la marca provincia. Desarrollar diferentes Rutas Turísticas. Realizar un Plan de Marketing turístico para la provincia. Organizar encuentros con las autoridades y las comunidades involucradas en el programa.</t>
  </si>
  <si>
    <t>La creación de un programa amplio de actividades para el desarrollo de la Provincia de La Vega</t>
  </si>
  <si>
    <t xml:space="preserve">Plan de Desarrollo Comunitario Monseñor Nouel/ La Vega </t>
  </si>
  <si>
    <t>Coordinación del programa con Banca Solidaria, INFOTEP y el Ministerio de Cultura.</t>
  </si>
  <si>
    <t>Integrar la comunidad en la actividad</t>
  </si>
  <si>
    <t>Crear cursos de formación en el área artesanal para la comunidad de Bahoruco en Barahona en la escuela del Larimar.</t>
  </si>
  <si>
    <t>Encuentros con las autoridades correspondientes y las comunidades involucradas</t>
  </si>
  <si>
    <t>Completar el levantamiento físico y fotográfico de la zona y del diseño del proyecto</t>
  </si>
  <si>
    <t>Continuar con el programa de puesta en valor del Santuario y La Agüita de Liborio Mateo.</t>
  </si>
  <si>
    <t>Encuentro con las autoridades de las diferentes comunidades de la provincia. Impartir cursillos para la capacitación del personal encargado del levantamiento.</t>
  </si>
  <si>
    <t>Completar los formularios para el levantamiento de cada uno de los recursos turísticos que cuenta la provincia de San Juan. Preparación del manual instructivo para el levantamiento de cada uno de los recursos turísticos que cuenta la provincia de San Juan.</t>
  </si>
  <si>
    <t>Dotar a la provincia de San Juan de un instrumento base para identificar aquellos recursos turísticos potenciales para planes y programas.</t>
  </si>
  <si>
    <t>Plan de Desarrollo Comunitario San Juan de la Maguana</t>
  </si>
  <si>
    <t>Coordinar con las Alcaldías de cada Municipio, las acciones a seguir,</t>
  </si>
  <si>
    <t>Programas para la celebración de Fiestas Patronales de las comunidades de Sánchez, Las Galeras, Las Terrenas y Samaná.</t>
  </si>
  <si>
    <t>Terminación de los trabajos de acondicionamiento de la vivienda.</t>
  </si>
  <si>
    <t>Completar la museografía y murales en la casa del Sr. Nazario</t>
  </si>
  <si>
    <t>Creación del Museo de la Caña en la Ruta del Trapiche, Comunidad de Los Cocos, Hato Mayor.</t>
  </si>
  <si>
    <t>Conformar un equipo de trabajo para elaborar la MARCA</t>
  </si>
  <si>
    <t>Permitir a las comunidades del NORDESTE que participan en los programas, identificarse en el mercado.</t>
  </si>
  <si>
    <t>Creación de una MARCA con una imagen coherente y homogénea</t>
  </si>
  <si>
    <t>consolidar un método de comunicación permanente como base de difusión y promoción entre la población local, el estado y la empresa privada.</t>
  </si>
  <si>
    <t>Asistencia y coordinación</t>
  </si>
  <si>
    <t>Programas de Ferias Regionales, locales y provinciales de forma conjunta con Empresas Privada del sector</t>
  </si>
  <si>
    <t>Realización de festivales deportivos en las comunidades de las zonas señaladas, con la participación de los equipos deportivos del Ministerio.</t>
  </si>
  <si>
    <t>integrar a la familias de las comunidades de los polos turísticos al plan nacional de prevención del uso indebido de drogas.</t>
  </si>
  <si>
    <t>Programa deportivo recreativo e integración de la familia de las comunidades de la zona nordeste</t>
  </si>
  <si>
    <t>Desarrollar un plan de trabajo acorde a lo aprobado con los diferentes organismos e Instituciones del área formativa.</t>
  </si>
  <si>
    <t xml:space="preserve">Identificar los productos turísticos que amerite una capacitación. </t>
  </si>
  <si>
    <t>Continuar con el programa educativo en formación turística para toda la provincia de Samaná y María Trinidad Sánchez.</t>
  </si>
  <si>
    <t>Seguimiento en la selección de las edificaciones del proyecto Coordinar encuentros con Empresas Turísticas para presentación del proyecto.</t>
  </si>
  <si>
    <t>Coordinar con el Ministerio de Cultura, Alcaldía del Municipio de Sánchez, Embajador Ingles y  del Canadá la definición del proyecto.</t>
  </si>
  <si>
    <t>Proyecto de Reconstrucción de Edificaciones Victorianas</t>
  </si>
  <si>
    <t>Evaluación de los trabajos</t>
  </si>
  <si>
    <t>Reuniones de seguimiento</t>
  </si>
  <si>
    <t>Desarrollo del programa junto al Clúster Turístico de Samaná</t>
  </si>
  <si>
    <t>Visita de Evaluación de los diversos sitios de interés turísticos.  Levantamiento informativo. Elección y Clasificación de los sitios evaluados</t>
  </si>
  <si>
    <t>Diagnosticar su potencialidad como Desarrollo Turístico Comunitario</t>
  </si>
  <si>
    <t>Identificar todos los recursos existentes  en la Región Nordeste</t>
  </si>
  <si>
    <t>Plan de Desarrollo Comunitario Region Nordeste</t>
  </si>
  <si>
    <t>Actividad Realizada</t>
  </si>
  <si>
    <t>Coordinar con el Ministerio de Medio Ambiente un plan estrategico para mejorar la situacion energetica de la Isla.</t>
  </si>
  <si>
    <t>Mejoramiento de la situacion energetica.</t>
  </si>
  <si>
    <t>Coordinar con el Ministerio de Medio Ambiente el remozamiento de las casas de la Isla.</t>
  </si>
  <si>
    <t>Remodelación de las casas de la Isla Saona.</t>
  </si>
  <si>
    <t>Coordinar junto al Ministerio de Medio Ambiente y Recursos Naturales  la instalación de la planta de tratamiento.</t>
  </si>
  <si>
    <t>Instalar planta de tratamiento de aguas residuales</t>
  </si>
  <si>
    <t>Coordinar acuerdo entre el Ministerio de Obras Publicas  y el Minsterio de Turismo, a los fines de  evaluar la condiciones del muelle para ejecutar la culminación de la obra.</t>
  </si>
  <si>
    <t>Reconstruución del muelle.</t>
  </si>
  <si>
    <t>Capacitacion y puesta en marcha el curso de emprendedores turisticos, graduacion y entrega de certificados. Ejecucion del proyecto de emprendurismo y seleccion de personas para otorgar prestamos por PROMIPYME.</t>
  </si>
  <si>
    <t xml:space="preserve"> Implementar y capacitar con el curso de emprendedores turisticos a la Asociacion de Artesanos y pescadores de la Isla en cordinacion con  el INFOTEP, para que opten por los prestamos de PROMIPYME, a fin de empreder pequeñas empresas.</t>
  </si>
  <si>
    <t>Realizar levantamiento en el area de formación en coordinación de la Gerencia Regional Este del Instituto de Formación Tecnico Profesional INFOTEP, a los fines evaluar los grupos de la comunidad  para determinar las necesidades de formación y ejecución del Programa de Formación.</t>
  </si>
  <si>
    <t>Reiniciar el programa de formación técnico profesional, capacitando la comunidad en cursos tecnicos de: Bisuteria, Artesanias, Servio al Cliente, Cocina Básica, Auxliar de Panadero y Repostero, Capitán de Restaurant, Estilista en Belleza, Costura, Corte y Conffeción, Folklore, Ingles y Masaje Corporal Avanzado.</t>
  </si>
  <si>
    <t>Organizar una reunión con la Comisión de Seguimiento de la Isla Saona, el INDOTEL, el Ministerio de Ambiente y la Dirección de Asuntos Internacionales, para hacerlos preparativos del traslado y reinauguración del laboratorio de cómputos de la isla  Reinauguración del laboratorio de cómputos de la isla Saona.</t>
  </si>
  <si>
    <t>Reubicar y trasladar  el laboratorio  de cómputos a una de las casas de la Dirección  de Parques de Medio Ambiente, así como también responsabilizar dos personas al cuidado y mantenimiento del mismo, esto seran el alcalde de la comunidad y un guardia de seguridad.</t>
  </si>
  <si>
    <t xml:space="preserve">Preparar un plan de manejo que vele intensamente por los intereses  y el patrimonio turístico de la isla, donde estén establecidas las funciones, las actividades y las responsabilidades de cada líder,  discutir este plan y consensuarlo, a fin de ejecutarlo satisfactoriamente con toda la comunidad. </t>
  </si>
  <si>
    <t>Mejorar la integración de los lideres que forman dicha comisión, implementado nuevas estrategias de integración y compromisos, que estén ligadas a liderar y a cumplir el buen funcionamiento de la isla, tanto económico como social.</t>
  </si>
  <si>
    <t>Coordinar acuerdo con la Dirección de Turismo Cultural para trabajar en conjunto en la creación del Ballet Folklórico de la isla Saona.</t>
  </si>
  <si>
    <t>Desarrollar una manifestación del arte y la cultura folklórica de la isla Saona, a través del bailes, el canto y los instrumentos musicales,  donde el ballet  proyecte la cultura saones a los turistas que visitan la isla,  asimismo contribuya como atractivo turístico de gran impacto.</t>
  </si>
  <si>
    <t xml:space="preserve">Reorganizar y programar en las comunidades de Mano Juan y Catuano, el grupo de participantes que concluyeron la primera fase del Programa de Alfabetización, en ese orden hacer una evaluación del grupo ya antes alfabetizado en la primera fase, identificando las debilidades a reforzar y reprogramado nuevas secciones de aprendizaje. Dar inicio a la capacitación  y ejecución de los cursos técnicos. Graduación y entrega de certificados al grupo de participantes que finalizaron la segunda fase del programa de Alfabetización para Adultos.      </t>
  </si>
  <si>
    <t>Continuar ejecutando la segunda fase del programa de alfabetización para Adultos, la cual  erradicara totalmente el analfabetismo de la población joven y adulta de las comunidades de Mano Juan y Catuano, (Isla Saona). Esto beneficiara en el mejoramiento de su calidad vida y dependientes; Asimismo, podrán ser multiplicadores de lo aprendido y del método.</t>
  </si>
  <si>
    <t>Sostener una reunión con la Asociación de Artesanos de isla, donde se identifiquen las condiciones  a mejorar de la escuela,  para implementar y aplicar las pautas de mejoramiento, en ese mismo orden optar por el personal que estará al cuidado y la rehabilitación  de la misma.                                                  Reinauguración de la Escuela Artesanal Juan Bosch.</t>
  </si>
  <si>
    <t>Emprender el proceso de organización y remodelación de la escuela,  designar un personal que cumpla con  las responsabilidades de mantenimiento y cuidado de los motores, mesas y equipos del centro artesanal, en ese mismo también monitorice las actividades de  la producción  de artesanías.</t>
  </si>
  <si>
    <t>Tramitacion de documentos internosy externos.</t>
  </si>
  <si>
    <t xml:space="preserve">Organizar y coordinar una reunión con la Asociación de Artesanos de la isla Saona, Bayahibe y Padre Nuestro,  para la ejecución del segundo curso de dibujo y pintura (Artes Plásticas).                                                                                                                              Inicio de clases de la segunda fase del curso de pintura y  dibujo. Graduación, entrega de certificados y exposición de pintura de los Artesanos.   </t>
  </si>
  <si>
    <t>Reforzar los conocimientos en las Artes Plásticas de la Asociación de Artesanos de la comunidad isla Saona, Bayahibe y Padre Nuestro,  para continuar  incursionando el desarrollando turístico, con la creación de productos y nuevas de fuentes de ingresos. Lo cual redundará en la minimización de la pobreza.</t>
  </si>
  <si>
    <t>Plan de Desarrollo Comunitario Isla Saona</t>
  </si>
  <si>
    <t>-</t>
  </si>
  <si>
    <t>Dep. Admin.</t>
  </si>
  <si>
    <t>Imprevistos</t>
  </si>
  <si>
    <t>Imprevistos no presupuestados</t>
  </si>
  <si>
    <t>Curso de Manejo de Conflictos (Dir. Completa)</t>
  </si>
  <si>
    <t>Curso de Manejo del Estrés (Dir. Completa)</t>
  </si>
  <si>
    <t>Curso sobre Manejo Efectivo del Tiempo (Dir. Completa)</t>
  </si>
  <si>
    <t>Curso de Ëtica Personal (Dir. Completa)</t>
  </si>
  <si>
    <t>Curso de Ética Profesional (Dir. Completa)</t>
  </si>
  <si>
    <t>Atención al Cliente (Dir. Completa)</t>
  </si>
  <si>
    <t>Curso de Etiqueta y Protocolo (Dir. Completa)</t>
  </si>
  <si>
    <t>Taller sobre Comunicación Efectiva (Dir. Completa)</t>
  </si>
  <si>
    <t>Curso de redacción de informes técnicos (Dir. Completa)</t>
  </si>
  <si>
    <t>Manejo de Microsoft Office (Dir. Completa)</t>
  </si>
  <si>
    <t>Programa de Inglés básico, intermedio y avanzado (Dir. Completa)</t>
  </si>
  <si>
    <t>Taller sobre Técnicas de Supervisión Efectiva (Div. Inspectoría)</t>
  </si>
  <si>
    <t>Taller sobre Turismo Sostenible (Dir. Completa)</t>
  </si>
  <si>
    <t>Auditoría basada en Riesgos (Dir., Sub-Dir., Div. Inspectoría y Personal Sec. HYR)</t>
  </si>
  <si>
    <t>Taller Manejo Higiénico y Manipulación de Alimentos (Dir., Sub-Dir., Div. Inspectoría y Personal Sec. HYR)</t>
  </si>
  <si>
    <t>Curso de Inspectoría - Auditoría de Higiene (Personal Div. Inspectoría)</t>
  </si>
  <si>
    <t>Curso ServSafe (Dir., Sub-Dir., Div. Inspectoría y Personal Sección HYR)</t>
  </si>
  <si>
    <t>Certificación en la norma ISO 17020 (Div. Inspectoría)</t>
  </si>
  <si>
    <t>Certificados como Auditores Líder de ISO 9001:2008 (Div. Inspectoría)</t>
  </si>
  <si>
    <t>Recursos Humanos</t>
  </si>
  <si>
    <t>Certificados de acreditaciones y de participación de los cursos y talleres realizados</t>
  </si>
  <si>
    <t>Certificados como Auditores Internos de ISO 9001:2008 (Dir. completa)</t>
  </si>
  <si>
    <t>Certificaciones, cursos y talleres a favor del personal de Empresas y Servicios Turísticos para su capacitación y mejor desempeño de sus labores</t>
  </si>
  <si>
    <t>Dos (2) impresoras (tinta a color) para la División de Inspectoría</t>
  </si>
  <si>
    <t>Dos (2) impresoras pequeñas de chorro de tinta para el Director y la Sub-Directora EYST</t>
  </si>
  <si>
    <t>Un (1) scanner multifuncional para la Dirección de EYST</t>
  </si>
  <si>
    <t>Cuatro (4) scanners para las cuatro secciones de EYST</t>
  </si>
  <si>
    <t>Seis (6) flotas para el personal de contrata solicito en el punto 5</t>
  </si>
  <si>
    <t>Dos (2) computadoras de escritorio para el personal de la Dirección EYST</t>
  </si>
  <si>
    <t>Tres (3) computadoras de escritorio para las secretarias de las secciones de Gift Shop, Hoteles y Restaurantes y Transporte Turístico</t>
  </si>
  <si>
    <t>Seis (6) computadoras de escritorio para el personal de contrata solicitado en el punto 5</t>
  </si>
  <si>
    <t>Cincuenta y un (51) laptops a los inspectores</t>
  </si>
  <si>
    <t>Depto. de Compras</t>
  </si>
  <si>
    <t>Disponibilidad de los equipos para su uso</t>
  </si>
  <si>
    <t>Diecisiete (17) laptops a los supervisores</t>
  </si>
  <si>
    <t>Asignación de equipos electrónicos a cada miembro del equipo de EYST, para agilización en los procesos establecidos.</t>
  </si>
  <si>
    <t>Secretaria División Inspectoría</t>
  </si>
  <si>
    <t>Sub-Encargada Sección Agencia de Viajes</t>
  </si>
  <si>
    <t>Sub-Encargada Sección Hoteles y Restaurantes</t>
  </si>
  <si>
    <t>Sub-Encargada Sección Gift Shop</t>
  </si>
  <si>
    <t>Técnico especializado en procesos administrativos y de auditoría</t>
  </si>
  <si>
    <t>La contrata de personal calificado de acuerdo al perfil establecido</t>
  </si>
  <si>
    <t>Asesor legal</t>
  </si>
  <si>
    <t>Contratación de personal que cumpla con los requisitos establecidos, para mayor eficientización, mejoría y eficacia del departamento.</t>
  </si>
  <si>
    <t>La disponibilidad de los 4 vehiculos</t>
  </si>
  <si>
    <t>Asignación de 4 vehículos de 18 pasajeros c/u</t>
  </si>
  <si>
    <t>Asignación de 4 vehículos con el fin de dinamizar más el trabajo, al depender de una flota vehicular propia.</t>
  </si>
  <si>
    <t>Actualización del levantamiento de información  e inspección de las unidades de los sindicatos de taxis, las empresas de transporte turístico, hoteles, bares, restaurantes, agencias de viajes y tiendas de regalos en la San Cristóbal, San Juan de la Maguana, Barahona, etc.</t>
  </si>
  <si>
    <t>Actualización del levantamiento de información  e inspección de las unidades de los sindicatos de taxis, las empresas de transporte turístico, hoteles, bares, restaurantes, agencias de viajes y tiendas de regalos en Montecristi, Dajabón, Mao, San Francisco de Macorís, Salcedo, entre otros.</t>
  </si>
  <si>
    <t>Actualización del levantamiento de información  e inspección de las unidades de los sindicatos de taxis, las empresas de transporte turístico, hoteles, bares, restaurantes, agencias de viajes y tiendas de regalos en Río San Juan, Cabrera, Nagua y Gaspar Hernández.</t>
  </si>
  <si>
    <t>Actualización del levantamiento de información  e inspección de las unidades de los sindicatos de taxis, las empresas de transporte turístico, hoteles, bares, restaurantes, agencias de viajes y tiendas de regalos en Samaná, El Limón, Las Terrenas y Las Galeras.</t>
  </si>
  <si>
    <t>Actualización del levantamiento de información  e inspección de las unidades de los sindicatos de taxis, las empresas de transporte turístico, hoteles, bares, restaurantes, agencias de viajes y tiendas de regalos en la zona de Puerto Plata, Sosúa, Cabarete y Luperón.</t>
  </si>
  <si>
    <t>Actualización del levantamiento de información  e inspección de las empresas de transporte turístico, hoteles, bares, restaurantes, agencias de viajes y tiendas de regalos en Santiago y Bonao.</t>
  </si>
  <si>
    <t>Actualización del levantamiento de información  e inspección de las unidades de los sindicatos de taxis, las empresas de transporte turístico, hoteles, bares, restaurantes, agencias de viajes y tiendas de regalos en La Vega, Jarabacoa y Constanza.</t>
  </si>
  <si>
    <t>Actualización del levantamiento de información  e inspección de las unidades de los sindicatos de taxis, las empresas de transporte turístico, hoteles, bares, restaurantes, agencias de viajes y tiendas de regalos en Hato Mayor, El Seybo, Monte Plata y Sabana de la Mar.</t>
  </si>
  <si>
    <t>Actualización del levantamiento de información  e inspección de las unidades de los sindicatos de taxis, las empresas de transporte turístico, hoteles, bares, restaurantes, agencias de viajes y tiendas de regalos en Bayahibe y La Romana.</t>
  </si>
  <si>
    <t>Actualización del levantamiento de información e inspección de las unidades de los sindicatos de taxis, de las empresas de transporte turístico, hoteles, bares, restaurantes, agencias de viajes y tiendas de regalos en Bávaro, Punta Cana, Cabeza de Toro, El Cortecito, Uvero Alto, Cap Cana e Higüey.</t>
  </si>
  <si>
    <t>Actualización del levantamiento de información  e inspección de las unidades de los sindicatos de taxis, las empresas de transporte turístico, hoteles, bares, restaurantes, agencias de viajes y tiendas de regalos en Boca Chica, Juan Dolio y San Pedro de Macorís.</t>
  </si>
  <si>
    <t>Depto. Financiero</t>
  </si>
  <si>
    <t>Cantidad de inspecciones realizadas, cantidad de resoluciones emitidas e ingresos recibidos por licencias.</t>
  </si>
  <si>
    <t>Supervisión diaria y Operativos Tarde-Nocturnos de Bares, Restaurantes y Discotecas en Santo Domingo.</t>
  </si>
  <si>
    <t>Reglamentar y renovar la mayor cantidad de establecimientos para mantener un mayor control de los establecimientos turísticos de este país.</t>
  </si>
  <si>
    <t>Supervisión de los servicios turísticos en el Aerop. Int. de La Romana</t>
  </si>
  <si>
    <t>Supervisión de los servicios turísticos en el AILA.</t>
  </si>
  <si>
    <t>Supervisión de servicios turísticos en el Puerto de Samaná.</t>
  </si>
  <si>
    <t>Supervisión de los servicios turísticos en el Puerto Don Diego.</t>
  </si>
  <si>
    <t>Informes de supervisión</t>
  </si>
  <si>
    <t>Supervisión de los servicios turísticos en el Puerto Sans Souci.</t>
  </si>
  <si>
    <t xml:space="preserve">Evitar incidentes entre los taxistas y los TT.OO., para que los servicios fluyan de manera natural sin alterar la visión de los turistas que arrivan por dichos puertos. </t>
  </si>
  <si>
    <t>Nombre de Área Organizativa: Dirección Empresas y Servicios Turísticos</t>
  </si>
  <si>
    <t>Dirección de Equidad de Genero y Desarrollo</t>
  </si>
  <si>
    <t>inspectores y servidores turisticos capacitados</t>
  </si>
  <si>
    <t>Charlas sobre la perspectivas de genero igualdad de oportunidades y no discriminacion.                                                  Explotaciòn Sexual de Niños, Niñas y Adolescentes, Explotacion Infantil
VIH-SIDA, entre otros temas.</t>
  </si>
  <si>
    <t xml:space="preserve">Capacitar a inspectores y servidores turisticos, sobre la tematica de:                  Perspectivas de genero igualdad de oportunidades y no discriminacion.                                                  Explotaciòn Sexual de Niños, Niñas y Adolescentes, Explotacion Infantil
VIH-SIDA, Drogas, Tràfico y Trata de Personas
Violencia genero e Intrafamiliar
</t>
  </si>
  <si>
    <t xml:space="preserve">1- Diseñar material informativo de perspectiva de genero, igualdad de oportunidades y no discriminacion.                                  2- Difundir material informativo. 3-Colocacion de anuncios sobre: VHI, sida.                                 Violencia de genero e Intrafamiliar                                                   </t>
  </si>
  <si>
    <t>servidores turisticos capacitados</t>
  </si>
  <si>
    <t xml:space="preserve"> Capacitar a inspectores y servidores turisticos, sobre la tematica de:                  Perspectivas de genero igualdad de oportunidades y no discriminacion.                                                  Explotaciòn Sexual de Niños, Niñas y Adolescentes, Explotacion Infantil
VIH-SIDA
Drogas
Tràfico y Trata de Personas
Violencia genero e Intrafamiliar
</t>
  </si>
  <si>
    <t xml:space="preserve">Colocar en el mural y en la página web las funciones y las responsabilidades de la  Dirección de Equidad de Género </t>
  </si>
  <si>
    <t xml:space="preserve">Entrega de circular a los servidores públicos del Ministerio, de la existencia de la Dirección de Equidad de Género. </t>
  </si>
  <si>
    <t xml:space="preserve">Diseñar material informativo de perspectiva de genero, igualdad de oportunidades y no discriminacion. Difundir material informativo.
</t>
  </si>
  <si>
    <t>Reuniones  semestrales, en coordinacion con el Ministerio de la Mujer y el Comité de Género del Ministerio de Turismo.</t>
  </si>
  <si>
    <t xml:space="preserve">Charlas tanto a nivel Nacional, como en la  Institucion Talleres Capacitaciones  Jornadas.   </t>
  </si>
  <si>
    <t xml:space="preserve">Coordinar la incorporación de la perspectiva de género, en las políticas, programas, planes, acciones y proyecto que ejecuta el Ministerio de Turismo (MITUR), en cumplimiento con lo establecido en el Decreto No. 974-01 del 26 de septiembre del 2001 y el Decreto No. 163 del 3 de marzo del año 2004, que contiene el Reglamento de Oficina de Equidad de Género y Desarrollo. Utilizando como marco el Plan Nacional de Igualdad y Equidad de Género, </t>
  </si>
  <si>
    <t>Septiembre-Diciembre</t>
  </si>
  <si>
    <t>Nombre de Área Organizativa: DIRECCION DE EQUIDAD DE GENERO Y DESARROLLO</t>
  </si>
  <si>
    <t>Encargada de Tesoreria</t>
  </si>
  <si>
    <t>100% completado</t>
  </si>
  <si>
    <t>Modulo de Registros de pagos correspondientes a los fondos en efectivo implementados.</t>
  </si>
  <si>
    <t>Coordinar con el área de tecnología para que la encargada de tesorería le presente los reportes que a diario presenta y según estas necesidades se elabore un sistema de control interno digital para el manejo de estos fondos</t>
  </si>
  <si>
    <t>Implementar un Módulo de Registros de los pagos correspondientes a los fondos en efectivo, manejados en el área de Tesorería, para controlar, verificar y reportar los diferentes pagos efectuados por esta vía.</t>
  </si>
  <si>
    <t>Encargada de Activos Fijos</t>
  </si>
  <si>
    <t>Sistema de Registro de Activos Fijos actualizados.</t>
  </si>
  <si>
    <t>Actualizar los datos de los activos fijos reales de este MITUR, tanto en las oficinas de santo domingo como en las opt. del interior, hacer un programa para visitar cada opt y realizar el inventario requerido.</t>
  </si>
  <si>
    <t>Continuar la revisión, actualización y Organización del Sistema de Registro de Activos Fijos.</t>
  </si>
  <si>
    <t>Director Financiero</t>
  </si>
  <si>
    <t xml:space="preserve"> Módulo de Cuentas por pagar implementado</t>
  </si>
  <si>
    <t>Coordinar con la encargada de cuentas por pagar y solicitar con urgencia  a la Dirección de tecnología el modulo requerido</t>
  </si>
  <si>
    <t>Implementar el Modulo de Cuentas por pagar, para lograr una mejor organización e informaciones cronológicas digitalizadas de los pagos pendientes.</t>
  </si>
  <si>
    <t>80% completado</t>
  </si>
  <si>
    <t>Información Digitalizada y archivada</t>
  </si>
  <si>
    <t>Coordinar con la Dirección de Tecnología para implementar un método conveniente para el archivo de la información digitalizada.</t>
  </si>
  <si>
    <t>Solicitud de compra de scanner aprobada</t>
  </si>
  <si>
    <t>Solicitar a la Dirección de Compras la compra de dos scanner y un equipo completo de Computadora con la capacidad necesaria para la información a digitalizar.</t>
  </si>
  <si>
    <t>Digitalización del Archivo Financiero, para resolver el asunto del espacio fisico limitado en el área financiera y lograr el acceso rápido a los expedientes requeridos.</t>
  </si>
  <si>
    <t>Division de Contabilidad</t>
  </si>
  <si>
    <t>El Sistema de contabilidad actualizado.</t>
  </si>
  <si>
    <t>Verificar en coordinación con la Dirección de Tecnología los puntos que quedan pendientes para concluir las actualizaciones necesarias para el buen funcionamiento del sistema de contabilidad.</t>
  </si>
  <si>
    <t>Continuar la Actualización del Sistema de Contabilidad, para lograr reportes e informaciones confiables, rapidas y efectivas sobre las finanzas de la institución</t>
  </si>
  <si>
    <t>Nombre de Área Organizativa: Dirección Financiera</t>
  </si>
  <si>
    <t>Trabajar en coordinación con tres alcaldes en igual cantidad de comunidades en la zona de la bahía de Ocoa y el corbanito en la provincia de Bani, relacionado con su desarrollo en el orden turístico.</t>
  </si>
  <si>
    <t xml:space="preserve">Fortalecer el acercamiento entre el ministero de turismo con esos comunitarios y proporcinar el avance en su desarrollo . </t>
  </si>
  <si>
    <t>Aprovechar la fiesta conmemorativa tales como fiestas patronales, feria y otros eventos que se celebran en cada una de esas comunidades.</t>
  </si>
  <si>
    <t>Contribuir en llevar más conocimientos para mejora y sostener la conservación de los recursos naturales que se pueden vender como atractivo turístico.</t>
  </si>
  <si>
    <t>Trabajar con el ayuntamiento a través de un programa de cursos y talleres de capacitación en las áreas turísticas en que se prestan para esos fines.</t>
  </si>
  <si>
    <t>Proporcionar conocimientos a comunitarios, especialmente a jóvenes que residen en esas comunidades y que tienen capacidad para manejar su condición de vida orientada al turismo.</t>
  </si>
  <si>
    <t xml:space="preserve">Realizar alianza estrategica con los ayuntamientos en cada comunidad que trabanjan con turismo rural. </t>
  </si>
  <si>
    <t>Impulsar el turismo de mochila a través de las disponibilidades de vivienda que se prestan para esos fines.</t>
  </si>
  <si>
    <t>Desarrollar un programa de cambiar  1,000.00 letrinas por sanitarios, en comunidades alrededor de los polos turísticos.</t>
  </si>
  <si>
    <t>Proporcinar mejor y mayor facilidades a los visitante que van como turista y que inclinan por el turismo comunitario</t>
  </si>
  <si>
    <t>Propuesta y Planificación de cambiar 1,000.00 pisos de tierra por cemento.</t>
  </si>
  <si>
    <t>Contribuir con el mejoramiento de viviendas y a la vez, la calidad de vida en comunidades con atractivos turísticos</t>
  </si>
  <si>
    <t>Nombre de Área Organizativa: Dirección Investigación y Extensión Comunitaria</t>
  </si>
  <si>
    <t>Red de las Unidades Municipales para Patrimonio Comunitario</t>
  </si>
  <si>
    <t>RED de UMPC</t>
  </si>
  <si>
    <t>Unidad Municipal para el Patrimonio Municipal</t>
  </si>
  <si>
    <t>UMPC</t>
  </si>
  <si>
    <t>Unidad de Turismo Sostenible</t>
  </si>
  <si>
    <t>UTS</t>
  </si>
  <si>
    <t>Viáticos/Viajes</t>
  </si>
  <si>
    <t>Planificación</t>
  </si>
  <si>
    <t>Gestión y Supervisión de la construcción de proyectos remitidos al CEIZTUR: La apertura y puesta en funcionamiento del Museo Sacro de La Vega, La construcción de la entrada de Santa Bárbara de Samaná, readecuación de la calle principal de Las Galeras, Rehabilitación Playa Pública de Las Galeras, Miradores del Boulevard Turístico del Atlántico, : Implementación del Programa Ayúdame a Pintar tu Casa Samaná.</t>
  </si>
  <si>
    <t>Intervención de la Plaza Marítima y calles Sinencio Marcelino, Duarte y Prolongación Duarte, Sánchez (Samaná).</t>
  </si>
  <si>
    <t>Completar proyectos pendientes del Plan de Infraestructura de Boca Chica: Playa de Andrés, Plaza de los Caracoles y conexión del Boulevard de Andrés.</t>
  </si>
  <si>
    <t>Diseño Proyecto Los Cayos de Samaná.</t>
  </si>
  <si>
    <t>Frente Marítimo y Malecón Turístico de Pedernales.</t>
  </si>
  <si>
    <t>Definición y diseño de proyectos de infraestructura turística de Santiago.</t>
  </si>
  <si>
    <t>Finalización de proyecto ejecutivo Playa de Vendedores de Sosúa.</t>
  </si>
  <si>
    <t>Renovación Urbana y del Frente Litoral de Bávaro – Cortecito.</t>
  </si>
  <si>
    <t>Reubicación parqueo actual de autobuses de Bayahíbe y diseño de una Plaza Pública Turística en el mismo sitio.</t>
  </si>
  <si>
    <t>Adecuación Urbana de la Calle Duarte de San Pedro de Macorís.</t>
  </si>
  <si>
    <t>Diseño del Proyecto Playa de Buen Hombre.</t>
  </si>
  <si>
    <t>Rehabilitación ambiental y Equipamiento de Playa Rincón.</t>
  </si>
  <si>
    <t xml:space="preserve"> Parque costero de Punta Popi: Plan de Equipamiento y Rehabilitación de Punta Popi.</t>
  </si>
  <si>
    <t>Diseño del Frente Marítimo de Las Terrenas: Los Pescadores - Punta Popi</t>
  </si>
  <si>
    <t xml:space="preserve">Creación de la Ruta del Chivo en la Región Norte </t>
  </si>
  <si>
    <t>Creación de la Ruta Experiencia Bananera en las provincias de la Región Norte</t>
  </si>
  <si>
    <t>Creación de Rutas ecoturísticas de Dajabón.</t>
  </si>
  <si>
    <t>Elaboración e implementación de proyectos de Señalización, Acondicionamiento de Infraestructura requerida (senderos, baños, venta de artesanía, caminería, elementos del paisaje),  en la Región Norte.</t>
  </si>
  <si>
    <t xml:space="preserve">Diseño de cinco (5) equipamientos turísticos para 5 UMPC de Puerto Plata.  Incluyen: Centros de Información Turística, centro de interpretación, espacio para venta de artesanía - productos locales y baños para visitantes. 
Creación de circuitos, rutas o productos turísticos:
_Consolidación de la Ruta Panorámica: desde La Cumbre - Montellano. Café y Ambar.
</t>
  </si>
  <si>
    <t>Plan de Infraestructura turística de El Morro de Montecristi: Ruta del Calvario, Centro de Interpretación, parqueo general y acceso – bajada a la playa.</t>
  </si>
  <si>
    <t>Diseño Proyecto de señalización vehicular de alcance Macro para las provincias Santiago, Montecristi, Dajabón, Santiago Rodríguez y Valverde. Diseño y construcción de Miradores panorámicos y de apreciación ambiental.</t>
  </si>
  <si>
    <t>Informes de gestión y supervisión de obras en ejecución</t>
  </si>
  <si>
    <t>Diseño Teatro Cocolo Danzante de los Guloyas.</t>
  </si>
  <si>
    <t>Cantidad de playas acondicionas y equipadas</t>
  </si>
  <si>
    <t xml:space="preserve">Construcción de un parador de las provincias de la Región Norte para venta de productos locales agropecuarios y de artesanía.  </t>
  </si>
  <si>
    <t>Rutas turísticas programadas</t>
  </si>
  <si>
    <t>Diseño y construcción de un parador turístico para el Circuito Noroeste.  Centro de Intercambio de los productores locales y artesanos de las provincias del circuito con los turistas, Señalización,  Miradores Panorámicos.</t>
  </si>
  <si>
    <t>Cantidad de proyecto de señalización</t>
  </si>
  <si>
    <t>Restauración de tres (3) edificaciones históricas de Montecristi.</t>
  </si>
  <si>
    <t>Cantidad de proyectos de infraestructura diseñados.</t>
  </si>
  <si>
    <t>Restauración de tres (3) edificaciones históricas en Sánchez.</t>
  </si>
  <si>
    <t>Planes de infraestructura para  la restauración de patrimonio cultural y la puesta en valor de atrativos en la Región Norte, en el marco de la Estrategia de Multidestino</t>
  </si>
  <si>
    <t>Servicio en Línea y Cartografía</t>
  </si>
  <si>
    <t>Cartografía del inventario Territorial Turístico</t>
  </si>
  <si>
    <t>Desarrollar e implementar una aplicación en línea del Sistema de Información Geográfica basada en servicios de mapas por internet.</t>
  </si>
  <si>
    <t>Registro Catastral Turístico vigente.</t>
  </si>
  <si>
    <t>Levantamiento de información cartográfica en zonas turísticas de Bayahibe, Bávaro, Cabarete, Las Terrenas y Montecristi y publicación.</t>
  </si>
  <si>
    <t>Sistema de Información Geográfica.</t>
  </si>
  <si>
    <t>Desarrollo e implementación de modelo de flujo de trabajo de planificación, diseño y tramitación de proyectos.</t>
  </si>
  <si>
    <t>A 20 días o menos</t>
  </si>
  <si>
    <t>Reducción  tiempo de respuesta.</t>
  </si>
  <si>
    <t>Diseño y desarrollo de un módulo de generación de estadísticas de medición de eficiencia interna y del impacto de la gestión territorial turística.</t>
  </si>
  <si>
    <t xml:space="preserve">Introducir mejoras en el proceso de evaluación de solicitudes de No Objeción de Uso de Suelo </t>
  </si>
  <si>
    <t>10 planos</t>
  </si>
  <si>
    <t>Cantidad de planos resellados.</t>
  </si>
  <si>
    <t>Tramitación</t>
  </si>
  <si>
    <t>100 certificaciones</t>
  </si>
  <si>
    <t>Cantidadad de certificacón de No Objeción de uso de suelo.</t>
  </si>
  <si>
    <t>Evaluación de proyectos para la elaboración de Parámetros de Diseño, análisis previo de proyectos,  Certificación de No Objeción de Uso de Suelo y solicitudes realizadas para la obtención del Decreto 305, sobre Uso de la Franja Marítima Terrestre.</t>
  </si>
  <si>
    <t>Evaluar proyectos turísticos y de otra índoles a desarrollarse en territorio turístico del país</t>
  </si>
  <si>
    <t>16 organizaciones</t>
  </si>
  <si>
    <t xml:space="preserve">Cantidad de organizaciones informadas.  </t>
  </si>
  <si>
    <t>Elaboracion e impresion de 500 instructivos de capacitacion</t>
  </si>
  <si>
    <t>9 talleres</t>
  </si>
  <si>
    <t>Cantidad  de talleres realizados.</t>
  </si>
  <si>
    <t>Coordinación y celebración de talleres de tramitación de proyectos turísticos en los polos turísticos, orientados a capacitar a empresarios y actores del sector turismo</t>
  </si>
  <si>
    <t>Llevar a cabo una campaña del uso del sistema en línea para la presentación de solicitudes de No Objeción de Uso de Suelo en los polos turísticos del país, involucrando a las organizaciones del sector turismo de cada polo.</t>
  </si>
  <si>
    <t>Cofinanciamiento MITUR</t>
  </si>
  <si>
    <t>Implementación  del Proyecto Regional Turisopp 2. Compromiso de Cofinanciamiento JICA en 12 provincias de la Región Norte.</t>
  </si>
  <si>
    <t>Participación en ferias locales, nacionales e internacionales de acuerdo a planificación de Mitur.</t>
  </si>
  <si>
    <t>Apoyar a las UMPC en las actividades y eventos de promoción turística.</t>
  </si>
  <si>
    <t>Materiales y servicios de promoción</t>
  </si>
  <si>
    <t>Coordinar las actividades de promoción de turismo comunitario con el Departamento de Promoción del MITUR: fam trips con TTOO y press trips a las experiencias comunitarias de Puerto Plata.</t>
  </si>
  <si>
    <t>Gestionar rediseño e impresión de herramientas publicitarias en inglés y español de las experiencias comunitarias (flyers, posters, banners...)</t>
  </si>
  <si>
    <t>Cantidad de participantes en eventos</t>
  </si>
  <si>
    <t>Apoyar e incentivar al mejoramiento continuo de los productos artesanales bajo marca municipal.</t>
  </si>
  <si>
    <t>Cantidad da UMPC que realizaron eventos turísticos</t>
  </si>
  <si>
    <t>Apoyar e incentivar al mejoramiento continuo de las experiencias comunitarias.</t>
  </si>
  <si>
    <t>Material de promoción disponble</t>
  </si>
  <si>
    <t>Monitorear y evaluar periódicamente el plan de actividades de la RED de UMPC.</t>
  </si>
  <si>
    <t>Cantidad de tour de turismo comunitario</t>
  </si>
  <si>
    <t>Colaborar con la gestión de coperacion  externa de acuerdo a necesidades puntuales.</t>
  </si>
  <si>
    <t>Cantidad de acuerdo firmados con las comunidades</t>
  </si>
  <si>
    <t>Continuar con el mejoramiento y comercialización de productos bajo marca municipal.</t>
  </si>
  <si>
    <t>Material Gastable, patrocinio</t>
  </si>
  <si>
    <t>Cantidades de eventos realizados</t>
  </si>
  <si>
    <t>Coordinación y acompañamiento en la celebración del Festival Provincial  y cualquier otra actividad que este involucrada la RED de UMPC.</t>
  </si>
  <si>
    <t>Turismo comunitario: Involucrar al sector privado y a las comunidades para establecer compromiso de definición de modelo turístico en cada zona o demarcación turística</t>
  </si>
  <si>
    <t>Elaboración de los proyectos de rehabilitación de cinco (5) viviendas con valor histórico y patrimonial.</t>
  </si>
  <si>
    <t>Planificación Estratégica y de Infraestructura de la Vega Vieja.</t>
  </si>
  <si>
    <t>Elaboración de propuesta de un Modelo Turstico principal y sus productos complementarios.</t>
  </si>
  <si>
    <t>Diseño de proyectos de rehabilitación</t>
  </si>
  <si>
    <t>Elaboración de diagnóstico de la situación inicial o escenario actual.</t>
  </si>
  <si>
    <t>Circuitos de la línea noroeste diseñados</t>
  </si>
  <si>
    <t>Realización de estudios cartográficos.</t>
  </si>
  <si>
    <t>Planes Estratégícos de Destinos elaborados</t>
  </si>
  <si>
    <t>Recolección y análisis de información primaria y secundaria, a través de consulta de documentos y  entrevistas con actores claves.</t>
  </si>
  <si>
    <t>Diagnósticos realizados</t>
  </si>
  <si>
    <t>Identificación de los actores claves, tanto del sector turismo como de instituciones gubernamentales y comunitarias.</t>
  </si>
  <si>
    <t>Planificación Estratégica de Destinos  Turístico en la Región Norte: Montecristi, Santiago, Santiago Rodríguez, Valverde, Dajabón y la Vega, se ha realizado.</t>
  </si>
  <si>
    <t>Subdirección</t>
  </si>
  <si>
    <t>Realización de Acuerdo de Cooperación con la ONE para la realización de Censos.</t>
  </si>
  <si>
    <t>Aporte MITUR servicios de recolección de datos</t>
  </si>
  <si>
    <t>Realización censos económicos en Samaná y Puerto Plata en alianza con la ONE.</t>
  </si>
  <si>
    <t>Elaboración o actualización del plan de ordenamiento y propuestas de normativas.</t>
  </si>
  <si>
    <t>Finalización de la Normativa edificatoria del litoral y frente marítimo de Barahona.</t>
  </si>
  <si>
    <t>Elaboración del PSOTT Azua</t>
  </si>
  <si>
    <t>Acuerdo suscrito de cooperación</t>
  </si>
  <si>
    <t>Elaboración del PSOTT Romana – Bayahíbe.</t>
  </si>
  <si>
    <t>Cantidad de censo en provincia</t>
  </si>
  <si>
    <t>Actualización Plan de Ordenamiento Turístico de la Costa Norte en los Polos Turísticos de Puerto Plata y Sosúa,  Decreto 406.</t>
  </si>
  <si>
    <t>Horas helicoptero</t>
  </si>
  <si>
    <t>Resolucciones  PSOTT vigentes</t>
  </si>
  <si>
    <t xml:space="preserve">Uso helicoptero para identificación y toma de fotos de áreas de geográficas. </t>
  </si>
  <si>
    <t>Cantidad de planes elaborados y puestos en vigencia</t>
  </si>
  <si>
    <t>Documento-Diagnóstico de cada territorio</t>
  </si>
  <si>
    <t>Recolección y análisis de información primaria y secundaria, a través de consulta de documentos y realización de entrevistas, grupos focales y talleres con la participación de los actores claves.</t>
  </si>
  <si>
    <t>Planes de Ordenamiento Territorial Turístico de: La Romana- Bayahibe, Azua, y finalización Normativa frente marítimo de Barahona elaborados  y puestos en vigencia.</t>
  </si>
  <si>
    <t>Cantidad de técnicos capacitados</t>
  </si>
  <si>
    <t>Canalizar capacitaciones de acuerdo a necesidades puntuales.</t>
  </si>
  <si>
    <t>Tipo de  capacitación definido.</t>
  </si>
  <si>
    <t>Coordinar con el Departamento de Capacitación.</t>
  </si>
  <si>
    <t>Áreas definidas con necesidades de capacitación</t>
  </si>
  <si>
    <t>Indentificación de las necesidades y áreas de capacitación en área turísticas.</t>
  </si>
  <si>
    <t>Gestionar en coordinación con el Departamento de Capacitación la elaboración y el ejecución de un plan de capacitación en materia turística</t>
  </si>
  <si>
    <t>Incorporación de observaciones y conseso sobre la propuesta.</t>
  </si>
  <si>
    <t>Preparación de espacio de dicusión.</t>
  </si>
  <si>
    <t>Apoyo Institucional al desarrollo de la Estrategia Nacional del Sector Turístico.</t>
  </si>
  <si>
    <t>Conformación de Agendas de Competitividad de los Polos Turísticos.</t>
  </si>
  <si>
    <t>Documento Consensuado y aproado por los actores del sector.</t>
  </si>
  <si>
    <t>Preparación de borrador de propuesta de Gabinete Turístico</t>
  </si>
  <si>
    <t>Dirección</t>
  </si>
  <si>
    <t>Agenda de Competitividad Elaborada.</t>
  </si>
  <si>
    <t>Revisión y corrección de la propuesta.</t>
  </si>
  <si>
    <t>Documento Gabinete Turístico socializado con los actores.</t>
  </si>
  <si>
    <t>Análisis y preparación de la propuesta de gabinete turístico.</t>
  </si>
  <si>
    <t>Documento-Propuesta  de Gabinete Turístico elaborado</t>
  </si>
  <si>
    <t>Levantamiento de información: Documentos y propuestas anteriores de gabinete turístico.</t>
  </si>
  <si>
    <t>Fortalecimiento de los mecanismos de política de desarrollo del sector turismo: Gabinete Turístico, Agenda de Competitividada.</t>
  </si>
  <si>
    <t>Servicios de impresión</t>
  </si>
  <si>
    <t>Publicación y sociacializción de la memoria 6 años de gestión.</t>
  </si>
  <si>
    <t>Revisión y aprovación de informes.</t>
  </si>
  <si>
    <t>Domento-Memoria 6 años de gestión realizado.</t>
  </si>
  <si>
    <t>Levantamiento de información y preparación de Informe de 6 años de servicios.</t>
  </si>
  <si>
    <t>Premio de la Calidad obtenido.</t>
  </si>
  <si>
    <t>Preparación de Memoria a la Calidad del Departamento.</t>
  </si>
  <si>
    <t>Documento Memoria a la Calidad.</t>
  </si>
  <si>
    <t>Realización de auto evaluación del Departamento según el método CAF.</t>
  </si>
  <si>
    <t>Auto evaluación del Departamento realizada conforme al Método CAF</t>
  </si>
  <si>
    <t>Gestionar el proceso de documentación e inscripción del Departamento para concursar al premio a la Calidad</t>
  </si>
  <si>
    <t>Participación en el Concurso del Premio Nacional a la Calidad  y la preparación de la Memoria de 6 años de Gestión del DPP.</t>
  </si>
  <si>
    <t xml:space="preserve">Gestionar la contratación de Personal para la Unidad de Planificación del Departamento:
Cuatro (4) nuevos expertos, arquitectos, con Maestría en Arquitectura, Urbanismo, Planificación del Territorio o Diseño Urbano / Paisaje.  
</t>
  </si>
  <si>
    <t>Acompañamiento para finalizar el proceso de incorporación legal.</t>
  </si>
  <si>
    <t>Acompañamiento a RED para elaborar su plan de actividades 2015.</t>
  </si>
  <si>
    <t>Planificación/UTS</t>
  </si>
  <si>
    <t>Contribuir con el logro de la sinergia, colaboración y cooperación mutua entre las instituciones de la Mesa de Coordinación Provincial -MCP- para el desarrollo del turismo municipal y provincial.</t>
  </si>
  <si>
    <t>UTS/Asistente Administrativa</t>
  </si>
  <si>
    <t>Organizar y apoyar el sistema administrativo de la UTS y apoyar el manejo de la caja chica de la OPT Puerto Plata.</t>
  </si>
  <si>
    <t>Gestionar la asignación de un chofer para el funcionamiento de la UTS.</t>
  </si>
  <si>
    <t>Participación en la Bienal de Arquitectura de Santo Domingo.</t>
  </si>
  <si>
    <t>2, 700,000.00</t>
  </si>
  <si>
    <t>Dirección/Asistente Administrativa</t>
  </si>
  <si>
    <t>Compra de tres vehículos 4 x 4 de 2 puertas con capacidad para tres (3) pasajeros + un (1) chofer, para las tres (3) oficinas del interior del DPP: Bávaro, Las Terrenas y Cabarete.</t>
  </si>
  <si>
    <t>2, 100,000.00</t>
  </si>
  <si>
    <t>Compra de Vehículo para el DPP – Santo Domingo,   4 x 4 con capacidad para seis  (6) pasajeros y un chofer.</t>
  </si>
  <si>
    <t>Contratos o designaciones de técnicos aprobados</t>
  </si>
  <si>
    <t>Contratación de Personal para la Unidad de Planificación del Departamento</t>
  </si>
  <si>
    <t>Todas las Áreas del Departamento</t>
  </si>
  <si>
    <t>Documentos de incorporación legal de RED</t>
  </si>
  <si>
    <t>Elaboración informes de avances del POA mensuales de todas las áreas y las oficinas del interior.</t>
  </si>
  <si>
    <t>10 Licencias de Google Earth Pro</t>
  </si>
  <si>
    <t>Contrato o designación chofer aprobado</t>
  </si>
  <si>
    <t>Graficar mediante el programa de Google Earth las edificaciones, vias y otras informaciones interesantes  que existen en los territorios turísticos.</t>
  </si>
  <si>
    <t>Informes mensuales</t>
  </si>
  <si>
    <t xml:space="preserve">Monitorear el avance de los trabajos de diseño de los proyectos asignados. </t>
  </si>
  <si>
    <t>Cuadro de actividades mensual</t>
  </si>
  <si>
    <t>Realización de reuniones trimestales con la UTS para pasar revista a las actividades de turismo comunitario.</t>
  </si>
  <si>
    <t>Manual de funciones vigentes</t>
  </si>
  <si>
    <t>Integración de registro y documentos digitales de proyectos.</t>
  </si>
  <si>
    <t>Diagramación e Impresion de 1000 manuales.</t>
  </si>
  <si>
    <t>Procesos y procedimientos puestos en vigencia</t>
  </si>
  <si>
    <t>Completar la documentación y procedimientos de tramitación y gestionar la estandarización y sistematización de todos los procesos de planificación.</t>
  </si>
  <si>
    <t>1 Organigrama aprobado</t>
  </si>
  <si>
    <t xml:space="preserve">Gestionar la aprobación del Organigrama, procesos y manual de funciones  del Departamento. </t>
  </si>
  <si>
    <t>Fortalecimiento institucional y establecimiento de  todos los instrumentos organizacionales: Organigrama, Manual de funciones, Procesos, Sistema de Información Geográfica, Registro Catastral Turístico, Manual de Normas y Procedimientos de Tramitación.</t>
  </si>
  <si>
    <t>Nombre de Área Organizativa: Dirección de Planeación y Proyectos DPP</t>
  </si>
  <si>
    <t>Junio</t>
  </si>
  <si>
    <t>Gestión de Calidad Institucional</t>
  </si>
  <si>
    <t>N/D</t>
  </si>
  <si>
    <t>Formulario de seguimiento al dia.</t>
  </si>
  <si>
    <t>Monitoreo, evaluación y auditoria de la carta compromiso los primeros seis meses a partir de la fecha de implementación. Nota: luego se realizaran evaluaciones periódicas anuales.</t>
  </si>
  <si>
    <t>Implementación de la carta compromiso al ciudadano del MITUR.</t>
  </si>
  <si>
    <t>Dic.</t>
  </si>
  <si>
    <t>Dirección de Planificación y Desarrollo</t>
  </si>
  <si>
    <t>Plan de Compras cargado al portal del Plan de Compras</t>
  </si>
  <si>
    <t xml:space="preserve">Aprobación y difusión del Plan Anual de Compras y Contrataciones.  </t>
  </si>
  <si>
    <t xml:space="preserve">Codificación de bienes y servicios y consolidación del material gastable requerido por las Areas Organizativas del MITUR. </t>
  </si>
  <si>
    <t>Planificación  anual de Compras y Contrataciones. Facilitando la eficacia y eficiencia de los objetivos planteados en los Planes Estratégicos y Operacionales de este MITUR.</t>
  </si>
  <si>
    <t>Seguimiento al Plan Operativo Anual 2015.</t>
  </si>
  <si>
    <t>POA Consolidado en Matriz de Excel</t>
  </si>
  <si>
    <t>Hacer el consolidado de los POAS de cada Área Organizativa para el año 2016.</t>
  </si>
  <si>
    <t>Elaborar el Plan Operativo Anual de la Institución (POA).</t>
  </si>
  <si>
    <t>20% de las Área Organizativas</t>
  </si>
  <si>
    <t>Borrador final de las funciones de cada Áreas Organizativas .</t>
  </si>
  <si>
    <t>Archivar en carpeta el levantamiento de funciones realizado, para la creación del manual de funciones definitivo.</t>
  </si>
  <si>
    <t>Borrador de funciones conocidos por las Áreas Organizativas</t>
  </si>
  <si>
    <t>Socializar con los encargados de Área el borrador de las funciones.</t>
  </si>
  <si>
    <t>Inventario de funciones levantado y aprobado por cada Área Organizativa.</t>
  </si>
  <si>
    <t>Iniciar el levantamiento de funciones en cada Área Organizativa, realizandose un Área a la vez.</t>
  </si>
  <si>
    <t>División de Desarrollo Organizacional</t>
  </si>
  <si>
    <t>Aprobación para la realizacion del levantamiento de funciones en cada Área Organizativa</t>
  </si>
  <si>
    <t>Socializar con cada Área Organizativa informando el objetivo del levantamiento de las funciones.</t>
  </si>
  <si>
    <t>Realizar el levantamiento de información sobre las funciones llevadas a cabo en cada Área Organizativa en este MITUR para elaborar el Manual de funciones.</t>
  </si>
  <si>
    <t>20% de las Áreas Organizativas</t>
  </si>
  <si>
    <t>Borrador final de las Áreas Organizativas archivado.</t>
  </si>
  <si>
    <t>Archivar en carpeta digital los procesos definitivos, que se levantaron en cada Área Organizativa.</t>
  </si>
  <si>
    <t>Borrador de Procedimientos conocidos por las Áreas Organizativas</t>
  </si>
  <si>
    <t>Socializar el borrador de los Procedimientos levantados con los involucrados en el proceso.</t>
  </si>
  <si>
    <t xml:space="preserve">20% de las Áreas Organizativas </t>
  </si>
  <si>
    <t>Borrador de los procesos levantados en las Áreas Organizativas</t>
  </si>
  <si>
    <t>Iniciar el levantamiento de los procedimientos, un Área Organizativa a la vez.</t>
  </si>
  <si>
    <t>Socializar el Inventario de Procesos con sus respectivos Encargado de Área Organizativa.</t>
  </si>
  <si>
    <t>Inventario de procesos levantado y aprobado por cada Área Organizativa.</t>
  </si>
  <si>
    <t>Levantar el Inventario de Procesos de cada Área Organizativa.</t>
  </si>
  <si>
    <t>Realizar el levantamiento de información sobre los procesos y procedimientos que se llevan a cabo en cada Área Organizativa en este MITUR para elaborar el Manual de Procesos y Procedimientos del mismo.</t>
  </si>
  <si>
    <t>Sep.-Dic.</t>
  </si>
  <si>
    <t>Nombre de Área Organizativa: Dirección de Planificación y Desarrollo</t>
  </si>
  <si>
    <t>Departamento de Reclutamiento, Selección y Evaluación de Personal y Departamento de Nómina</t>
  </si>
  <si>
    <t>Aplicación de la Escala Salarial</t>
  </si>
  <si>
    <t>Ajustar los salarios de los Servidores Públicos de este Ministerio conforme a la Escala Salarial aprobada por el Ministerio de Administración Pública y el Poder Ejecutivo.</t>
  </si>
  <si>
    <t>Departamento de Reclutamiento, Selección y Evaluación de Personal</t>
  </si>
  <si>
    <t xml:space="preserve">La promoción de los Servidores Incorporados al Sistema de Carrera Administrativa </t>
  </si>
  <si>
    <t>Celebrar concursos internos para los Cargos de Carrera Administrativa vacantes.</t>
  </si>
  <si>
    <t>Agotar el procedimiento para ocupar los cargos de carrera vacantes en la institución, ofrenciendo a los servidores incoporados al sistema de carrera administrativa la oportunidad de ser promovidos dentro de este sistema.</t>
  </si>
  <si>
    <t>Departamento de Reclutamiento, Selección y Evaluación</t>
  </si>
  <si>
    <t>Contratación de Capital Humanos</t>
  </si>
  <si>
    <t>Reclutar el personal idoneo para cada área, de acuerdo al perfil y a la complejidad de los cargos.</t>
  </si>
  <si>
    <t>Satisfacer la detección de necesidad de capital humano de las diferentes unidades que componen este Ministerio de Turismo.</t>
  </si>
  <si>
    <t>Depto. de Compensacion y Beneficios y Departamento de Nómina</t>
  </si>
  <si>
    <t>Cantidad de Servidores Públicos que opten por recibir este beneficio.</t>
  </si>
  <si>
    <t>Incorporar a todos los servidores de este Ministerio de Turismo.</t>
  </si>
  <si>
    <t>Ofrecer a los servidores públicos de este Ministerio de Turismo un seguro de vida gratuito, a favor de sus familiares, como un beneficio marginal.</t>
  </si>
  <si>
    <t>Departamento de Compensaciones y Beneficios y Departamento de Nómina</t>
  </si>
  <si>
    <t>Cantidad de Servidores Públicos beneficiados.</t>
  </si>
  <si>
    <t>Realizar operativos ofertando este beneficio que garantiza de manera eficaz  una amplia cobertura de los servicios médicos que utilizen nuestros servidores públicos, a un reducido costo.</t>
  </si>
  <si>
    <t>Ofrecer a los servidores públicos de este Ministerio de Turismo, la oportunidad de optar por  un plan de salud complementario,asumiendo sólo el 50 % del costo y el 50% restante para ser descontando mensualmente por nómina.</t>
  </si>
  <si>
    <t>Depto. Compensaciones y Beneficios y  Depto. Reclutamiento, Selección y Evaluación de Personal</t>
  </si>
  <si>
    <t>Continuidad de los Préstamos Empleado Feliz, Vacaciones Feliz, Educación y Cultura y Sueldo Más.</t>
  </si>
  <si>
    <t>Tramitar a los  empleados las solicitudes aplicadas para los servicios que ofrecemos.</t>
  </si>
  <si>
    <t>Facilitar créditos a los servidores públicos basados en las prestaciones laborales mediante el Banco de Reservas.</t>
  </si>
  <si>
    <t>Depto. Compensacion y Beneficios</t>
  </si>
  <si>
    <t>Dar continuidad al Comité Mixto de Salud Ocupacional y Riesgos Laborales conformado de acuerdo a la Resolución No. 113/2011 (SISTAP).</t>
  </si>
  <si>
    <t>Riesgos Laborales</t>
  </si>
  <si>
    <t>Prevenir riesgos y accidentes laborales y de salud que puedan ocurrir a los servidores públicos dentro del ámbito laboral.</t>
  </si>
  <si>
    <t xml:space="preserve">Depto.  Compensación y Beneficios y Departamento </t>
  </si>
  <si>
    <t>Personal uniformado.</t>
  </si>
  <si>
    <t>Gestionar la confección de uniformes para todos los servidores públicos.</t>
  </si>
  <si>
    <t>Regular el Código de Vestimenta, para fortalecer la imagen institucional.</t>
  </si>
  <si>
    <t>Departamento de Compensaciones y Beneficios</t>
  </si>
  <si>
    <t>Préstamos de Optimax, Flex Gym,  Plaza Lama, entre otros.</t>
  </si>
  <si>
    <t xml:space="preserve">Dar continuidad a los Acuerdos Interinstitucionales </t>
  </si>
  <si>
    <t>Facilitar a los servidores públicos la adquisición de bienes y servicios, para ser pagados por descuentos nominales en cuotas preferenciales.</t>
  </si>
  <si>
    <t>Depto. Compensacion y Beneficio Y  Depto. Registro y Control</t>
  </si>
  <si>
    <t>Permitir que los servidores públicos disfruten el día de su cumpleaños con sus familiares.</t>
  </si>
  <si>
    <t>Proyecto Celebra tu cumpleaños.</t>
  </si>
  <si>
    <t xml:space="preserve">Otorgar un día libre a los servidores públicos con motivo de su onomástico. </t>
  </si>
  <si>
    <t>Depto. de Compensacion y Beneficios</t>
  </si>
  <si>
    <t>Dar continuidad a las Jornadas de Vacunación</t>
  </si>
  <si>
    <t>Proveer sin costo alguno diferentes vacunas para preservar la salud de los servidores públicos y  sus decendientes directos.</t>
  </si>
  <si>
    <t>Dirección de Recursos Humanos</t>
  </si>
  <si>
    <t>Mantener actualizado el Sistema de Administración de Servidores Públicos (SASP)</t>
  </si>
  <si>
    <t>Digitar las novedades en el Sistema de Administración de Servidores Públicos (SASP)</t>
  </si>
  <si>
    <t>Procurar una gestión humana proactiva y eficaz, conformando una base de datos consolidada, depurada y única de todas las instituciones del Gobierno Central, que permita aplicar las normativas legales de las presente y futura, asegurando un monitoreo directo del desempeño del capital humano y la transparencia en la administración de la nómina pública.</t>
  </si>
  <si>
    <t>Departamento de Registro y Control</t>
  </si>
  <si>
    <t>Reducir el ausentismo laboral de las Oficinas de Promoción Turística.</t>
  </si>
  <si>
    <t>Implementar un sistema de monitoreo constante de la asistencia del personal de las Oficinas de Promocion Turística.</t>
  </si>
  <si>
    <t>Llevar un control de asistencia del personal de las Oficinas de Promoción Turística.</t>
  </si>
  <si>
    <t>Depto. de Registro y Control y Depto. de Capacitación y Beneficio</t>
  </si>
  <si>
    <t>Lograr formar servidores públicos apegados a las normas éticas, obteniendo mejora continúa reflejadas en el proceso de desempeño de sus funciones.</t>
  </si>
  <si>
    <t>Realizar charlas informativas referentes a los procesos disciplinarios establecidos en la Ley 41-08 de Función Pública y del Reglamento 523-09 de Relaciones Laborales.</t>
  </si>
  <si>
    <t>Concientizar a todos el personal sobre los deberes y responsabilidades del los servidores públicos.</t>
  </si>
  <si>
    <t>Depto. de Capacitación y Desarrollo</t>
  </si>
  <si>
    <t>Desarrollar la Matriz de Capacitación</t>
  </si>
  <si>
    <t xml:space="preserve">Programar capacitaciones de acuerdo a los resultados arrojados en la Evaluación del Desempeño y a las solicitudes  remitidas por las unidades organizativas mediante el formulario de  detección de necesidades, en correspondencia al  perfil del cargo, incoporando dentro del plan de capacitación, maestrias, diplomados, seminarios, congresos y talleres. </t>
  </si>
  <si>
    <t>Capacitar a los Servidores Públicos en áreas especificas con el propósito de profesionalizar los servicios que ofrecemos.</t>
  </si>
  <si>
    <t>Otorgar Bonos de Compra.</t>
  </si>
  <si>
    <t>Contribuir con la compra de los útiles escolares de sus hijos.</t>
  </si>
  <si>
    <t>Colaborar con los Servidores de este Ministerio de Turismo en el gasto escolar.</t>
  </si>
  <si>
    <t>Incorporar a  los hijos de los servidores en edades de 12 a 17 años que hayan obtenido en sus calificaciones un promedio sobre 85 durante el año  escolar 2014-2015.</t>
  </si>
  <si>
    <t>Continuar  el Proyecto de Verano Mitur 2015 "Desafío Juvenil".</t>
  </si>
  <si>
    <t>Motivar a los servidores a través de sus hijos, cultivando en ellos  los valores de la responsabilidad y la puntualidad al ofrecerle la oportunidad de integrarse por un mes al sector laboral y valorar el esfuerzo y la satisfacción del trabajo remunerado.</t>
  </si>
  <si>
    <t>Depto.  Compensacion y Beneficios</t>
  </si>
  <si>
    <t>Entrega de Bonos de Compra.</t>
  </si>
  <si>
    <t>Otorgar Bonos como incentivo en el día de las Madres.</t>
  </si>
  <si>
    <t>Gratificar a las  Madres de este Ministerio de Turismo.</t>
  </si>
  <si>
    <t>Departamenrto de Compensaciones y Beneficios</t>
  </si>
  <si>
    <t>Agasajo por el día de las Madres.</t>
  </si>
  <si>
    <t>En ocasión del Día de Las Madres, elaborar concursos de Poesía, Verso y Reflexiones.</t>
  </si>
  <si>
    <t>Homenajear  a las madres que laboran en este Ministerio de Turismo.</t>
  </si>
  <si>
    <t>Entrega de Bonos</t>
  </si>
  <si>
    <t>Otorgar Bonos como incentivo en el dia de la Secretaria.</t>
  </si>
  <si>
    <t>Gratificar a las  Secretarias de este Ministerio de Turismo.</t>
  </si>
  <si>
    <t>Fomentar la aplicación de la Resolución 003/2014 fundamentada en el Decreto 486-12 así como también las evidencias presentadas por los delegados.</t>
  </si>
  <si>
    <t>Dar continuidad al Proyecto Resaltado Nuestros Valores.</t>
  </si>
  <si>
    <t xml:space="preserve">Poner en práctica los valores y los principios éticos hasta convertirlos en servidores públicos ejemplares. </t>
  </si>
  <si>
    <t>Departamento de Capacitación y Desarrollo</t>
  </si>
  <si>
    <t>Concientización</t>
  </si>
  <si>
    <t>Impatir charlas sobre la Ley 41-08 de Función Pública y sobre sus Reglamentos de Aplicación.</t>
  </si>
  <si>
    <t>Motivar a los servidores  públicos al cumplimiento de los lineamientos establecidos en la Ley de Función Pública.</t>
  </si>
  <si>
    <t>Departamento de Reclutamiento, Selección y Evaluación del Personal y Departamento de Compensaciones y Beneficios</t>
  </si>
  <si>
    <t xml:space="preserve">Desvinculaciones </t>
  </si>
  <si>
    <t>Enviar al Ministerio de Administración Pública  (MAP), los cálculos de las prestaciones laborales de los servidores desvinculados, para fines validación.</t>
  </si>
  <si>
    <t>Pago de Indemnizaciones .</t>
  </si>
  <si>
    <t>Departamento de Reclutamiento, Selección y Evaluación del Personal</t>
  </si>
  <si>
    <t>Resultados de la Evaluación del Desempeño</t>
  </si>
  <si>
    <t>Realizar una actividad dirigida a estos servidores para entregar reconocimientos y realizar rifas de certificados de compras,  fines de semana para dos personas y la inclusión en una de nuestras ferias internacionales.</t>
  </si>
  <si>
    <t>Reconocer y motivar a los servidores públicos que no han podido incorporarse al Sistema de Carrera Administrativa y que han obtenido calificaciones  excelentes durante los últimos dos periodos del Proceso de Evaluación de Desempeño (2013-2014 y 2014-2015)</t>
  </si>
  <si>
    <t>Evaluación del Desempeño 2014-2015</t>
  </si>
  <si>
    <t>Elaborar los cálculos del  pago del Bono por Desempeño de acuerdo a los resultados obtenidos en la Evaluación del Desempeño.</t>
  </si>
  <si>
    <t>Reconocer mediante el pago del Bono por Desempeño a los servidores públicos incorporados al Sistema de Carrera Administrativa que han obtenido calificaciones de Buena, Muy Buena y Excelente durante el proceso de Evaluación correspondiente al periodo 2014-2015</t>
  </si>
  <si>
    <t>Departamento de Reclutamiento, Selección y Evaluación del Personal.</t>
  </si>
  <si>
    <t>Eficientizar el Proceso Evaluaciones del Desempeño</t>
  </si>
  <si>
    <t>Impartir Charlas de Capacitación tanto en la Sede Principal como en las Oficinas de Promoción Turísticas del interior del país.</t>
  </si>
  <si>
    <t>Capacitar a los Evaluadores y a los Evaluados para llevar a cabo el proceso de Evaluación del Desempeño por Competencias.</t>
  </si>
  <si>
    <t>Proceso de Evaluación por Desempeño 2014-2015</t>
  </si>
  <si>
    <t>Evaluar  la calidad del trabajo que desempeñan  los servidores públicos de este Ministerio de Turismo, para establecer mecanismos de mejora, determinar las necesidades de formación y capacitación para contribuir a la profesionalización de los servidores y garantizar la calidad de los servicios que ofrecemos.</t>
  </si>
  <si>
    <t xml:space="preserve">Implementar el Proceso de Evaluación del Desempeño por Compentencias </t>
  </si>
  <si>
    <t>Aprobación del Ministerio de Administración Pública (MAP)</t>
  </si>
  <si>
    <t>Actualizar el Manual de Cargos Típicos del Ministerio de Turismo</t>
  </si>
  <si>
    <t>Actualizar el Manual de Cargos Típicos del Ministerio de Turismo.</t>
  </si>
  <si>
    <t>Entrega de Certificados  en ocasión de la Celebración del Día del Servidor Público.</t>
  </si>
  <si>
    <t>Reconocer a los servidores públicos Incorporados al Sistema de Carrera Administrativa que obtuvieron las calificaciones más altas en la evaluación del desempeño durante el periodo 2013-2014.</t>
  </si>
  <si>
    <t>Cumplimiento de la Ley 302 y las evidencias de las Certificaciones Laborales de otras Instituciones.</t>
  </si>
  <si>
    <t>Entrega de una Medalla al Mérito en ocasión de la Celebración del Día del Servidor Público.</t>
  </si>
  <si>
    <t>Reconocer a los servidores públicos que han laborado al Servicio del Estado Dominicano por 25 años o más.</t>
  </si>
  <si>
    <t>Nombre de Área Organizativa: Dirección de Recursos Humanos</t>
  </si>
  <si>
    <t>Dpto de Compras//Dpto de Informaticas</t>
  </si>
  <si>
    <t>Adquisición de una PC, una Laptop y materiales utiles.</t>
  </si>
  <si>
    <t>Aprovicionamiento de materiales y equipos para nuestras labores en el Departamento.</t>
  </si>
  <si>
    <t>Direccion Regional para el Sur Corto//oficina de Turismo Azua/Relaciones Publicas</t>
  </si>
  <si>
    <t xml:space="preserve"> Realización de Fam Trips a la Provincia de Azua, crear ruta turística para dicha Provincia.</t>
  </si>
  <si>
    <r>
      <rPr>
        <b/>
        <sz val="9"/>
        <rFont val="Calibri"/>
        <family val="2"/>
        <scheme val="minor"/>
      </rPr>
      <t>Gestion de Recursos para la mejora de infraestructuras en zonas turisticas de Azua</t>
    </r>
  </si>
  <si>
    <t>Direccion Regional para el Sur Corto//oficina de Turismo Azua/Areas Adminstrativa</t>
  </si>
  <si>
    <t>Realización del Carnaval Azuano con el primer patrocinio de turismo.</t>
  </si>
  <si>
    <r>
      <rPr>
        <b/>
        <sz val="9"/>
        <rFont val="Calibri"/>
        <family val="2"/>
        <scheme val="minor"/>
      </rPr>
      <t>Apoyo a las presentaciones del carnaval azuano</t>
    </r>
  </si>
  <si>
    <t>Direccion Regional para el Sur Corto//oficina de Turismo Azua//DPP/publicidad</t>
  </si>
  <si>
    <t>Limpieza de playas y mantenimiento de los lugares turísticos, señalización de los lugares, señalización de las playas y saltos.</t>
  </si>
  <si>
    <r>
      <rPr>
        <b/>
        <sz val="9"/>
        <rFont val="Calibri"/>
        <family val="2"/>
        <scheme val="minor"/>
      </rPr>
      <t>Fomentar la imagen de las playas y atractivos turisticos de azua como destino de turistas</t>
    </r>
  </si>
  <si>
    <t>Direccion Regional para el Sur Corto//Oficina Regional  San Jose Ocoa</t>
  </si>
  <si>
    <t xml:space="preserve">Imprevistos en San Jose de Ocoa. </t>
  </si>
  <si>
    <r>
      <rPr>
        <b/>
        <sz val="9"/>
        <color indexed="8"/>
        <rFont val="Calibri"/>
        <family val="2"/>
        <scheme val="minor"/>
      </rPr>
      <t>Asegurar</t>
    </r>
    <r>
      <rPr>
        <b/>
        <sz val="9"/>
        <color theme="1"/>
        <rFont val="Calibri"/>
        <family val="2"/>
        <scheme val="minor"/>
      </rPr>
      <t xml:space="preserve"> que las actividades planeadas sean realizadas sin importar los cambios que experimenten los costos en el proceso.</t>
    </r>
  </si>
  <si>
    <t xml:space="preserve"> </t>
  </si>
  <si>
    <t>Direccion Regional para el Sur Corto//Oficina Regional  San Jose Ocoa;  Oficina de Formacion Turistica de MITUR.</t>
  </si>
  <si>
    <t>Curso para Guías Eco-turísticos.</t>
  </si>
  <si>
    <r>
      <rPr>
        <b/>
        <sz val="9"/>
        <color indexed="8"/>
        <rFont val="Calibri"/>
        <family val="2"/>
        <scheme val="minor"/>
      </rPr>
      <t>Facilitar</t>
    </r>
    <r>
      <rPr>
        <b/>
        <sz val="9"/>
        <color theme="1"/>
        <rFont val="Calibri"/>
        <family val="2"/>
        <scheme val="minor"/>
      </rPr>
      <t xml:space="preserve"> a los turístas internpos y extranjeros, a los fines de que conozcan  a travez de nuestros guias capacitados, los atractivos turísticos con que cuenta la Provincia de San josé de Ocoa.</t>
    </r>
  </si>
  <si>
    <t>Limpieza balnearios, río Nizao y río Ocoa.</t>
  </si>
  <si>
    <r>
      <rPr>
        <b/>
        <sz val="9"/>
        <color indexed="8"/>
        <rFont val="Calibri"/>
        <family val="2"/>
        <scheme val="minor"/>
      </rPr>
      <t xml:space="preserve">Contribuir </t>
    </r>
    <r>
      <rPr>
        <b/>
        <sz val="9"/>
        <color theme="1"/>
        <rFont val="Calibri"/>
        <family val="2"/>
        <scheme val="minor"/>
      </rPr>
      <t xml:space="preserve"> a los fines de que estos balnearios estén aptos para ser usados por bañistas nativos y extranjeros y de esta forma fortalecer estos lugares como destinos turísticos sureños.</t>
    </r>
  </si>
  <si>
    <t>Direccion Regional para el Sur Corto// Oficina Regional  San Jose Ocoa</t>
  </si>
  <si>
    <t>Patrocinio del Carnaval Ocoeño.</t>
  </si>
  <si>
    <r>
      <rPr>
        <b/>
        <sz val="9"/>
        <color indexed="8"/>
        <rFont val="Calibri"/>
        <family val="2"/>
        <scheme val="minor"/>
      </rPr>
      <t>Fortalecer</t>
    </r>
    <r>
      <rPr>
        <b/>
        <sz val="9"/>
        <color theme="1"/>
        <rFont val="Calibri"/>
        <family val="2"/>
        <scheme val="minor"/>
      </rPr>
      <t xml:space="preserve"> el folklor Ocoeño y Así contribuir con el turismo cultural de la Zona Sureña.</t>
    </r>
  </si>
  <si>
    <t>Fiestas patronales de San Jose de Ocoa, patrocinio del reinado en dichas fiestas, limpieza de la entrada de la Ciudad para las patronales.</t>
  </si>
  <si>
    <r>
      <rPr>
        <b/>
        <sz val="9"/>
        <color indexed="8"/>
        <rFont val="Calibri"/>
        <family val="2"/>
        <scheme val="minor"/>
      </rPr>
      <t>Contribuir</t>
    </r>
    <r>
      <rPr>
        <b/>
        <sz val="9"/>
        <color theme="1"/>
        <rFont val="Calibri"/>
        <family val="2"/>
        <scheme val="minor"/>
      </rPr>
      <t xml:space="preserve"> con el éxito de las fiestas cuturales de San José de Ocoa, y así fortalecer el turismo interno de esa zona</t>
    </r>
  </si>
  <si>
    <t>Direccion Regional para el Sur Corto//Oficina Regional  San Jose Ocoa;  Turismo Cultural</t>
  </si>
  <si>
    <t>Presentación del Ballet Folklórico.</t>
  </si>
  <si>
    <r>
      <rPr>
        <b/>
        <sz val="9"/>
        <color indexed="8"/>
        <rFont val="Calibri"/>
        <family val="2"/>
        <scheme val="minor"/>
      </rPr>
      <t>Dar a conocer a los Ocoeños los atractivos de nuestra mùsica folklòricalos bailes tipicos de la region y el  a travez del Ballet Folflòrico del Ministerio de Turismo.</t>
    </r>
  </si>
  <si>
    <t>Charla ecoturística y su impacto en el desarrollo de San Jose de Ocoa.</t>
  </si>
  <si>
    <r>
      <rPr>
        <b/>
        <sz val="9"/>
        <color indexed="8"/>
        <rFont val="Calibri"/>
        <family val="2"/>
        <scheme val="minor"/>
      </rPr>
      <t xml:space="preserve">Motivar a laos ciudadanos de la Región para que visiten y conozcan los atractivos turísticos ecológicos  de San José de Ocoa, de esta forma sean difusoras del Ecoturismo que posee dicha Provincia, y en consecuencia fortalecer la idea de vender con efectividad como destino para el turismo de ecología y de montaña. </t>
    </r>
  </si>
  <si>
    <t>Exposición de atractivos Eco-turístics de la Provincia de San Jose de Ocoa.</t>
  </si>
  <si>
    <r>
      <rPr>
        <b/>
        <sz val="9"/>
        <color indexed="8"/>
        <rFont val="Calibri"/>
        <family val="2"/>
        <scheme val="minor"/>
      </rPr>
      <t>Atraer</t>
    </r>
    <r>
      <rPr>
        <b/>
        <sz val="9"/>
        <color theme="1"/>
        <rFont val="Calibri"/>
        <family val="2"/>
        <scheme val="minor"/>
      </rPr>
      <t xml:space="preserve"> a los turistas nacionales y extranjeros para visitar los atractivos del turismo ecológico de montaña en la Provincia de San josé de Ocoa.</t>
    </r>
  </si>
  <si>
    <t xml:space="preserve">Imprevistos en la Provincia Peravia y Azua. </t>
  </si>
  <si>
    <r>
      <rPr>
        <b/>
        <sz val="9"/>
        <color indexed="8"/>
        <rFont val="Calibri"/>
        <family val="2"/>
        <scheme val="minor"/>
      </rPr>
      <t>Asegurar</t>
    </r>
    <r>
      <rPr>
        <b/>
        <sz val="9"/>
        <color theme="1"/>
        <rFont val="Calibri"/>
        <family val="2"/>
        <scheme val="minor"/>
      </rPr>
      <t xml:space="preserve"> que las actividades planificadas en las Provincias de Peravia-Bani y Azua no se puedan realizar como consecuencia de cambios en los costos de las mismas así como tambien cubrir cualquier situación no calculada previamente.</t>
    </r>
  </si>
  <si>
    <t>Direccion Regional para el Sur Corto// Oficina Regional de Bani</t>
  </si>
  <si>
    <t>Promoción turística en patronales de Baní.</t>
  </si>
  <si>
    <r>
      <rPr>
        <b/>
        <sz val="9"/>
        <color indexed="8"/>
        <rFont val="Calibri"/>
        <family val="2"/>
        <scheme val="minor"/>
      </rPr>
      <t>Motivar a los Banilejos sobre los atractivos turísticos con que cuenta la provincia Peravia para aumentar el turismo interno de dicho lugar.</t>
    </r>
  </si>
  <si>
    <t>Patronales del Municipio de Nizao.</t>
  </si>
  <si>
    <r>
      <rPr>
        <b/>
        <sz val="9"/>
        <color indexed="8"/>
        <rFont val="Calibri"/>
        <family val="2"/>
        <scheme val="minor"/>
      </rPr>
      <t>Promover el tuismo cultural del Municipio Nizao para fortalecer el turísmo interno de esa zona.</t>
    </r>
  </si>
  <si>
    <t>Direccion Regional para el Sur Corto//Oficina Regional de Bani</t>
  </si>
  <si>
    <t>Feria del mango.</t>
  </si>
  <si>
    <r>
      <rPr>
        <b/>
        <sz val="9"/>
        <color indexed="8"/>
        <rFont val="Calibri"/>
        <family val="2"/>
        <scheme val="minor"/>
      </rPr>
      <t>Contribuir</t>
    </r>
    <r>
      <rPr>
        <b/>
        <sz val="9"/>
        <color theme="1"/>
        <rFont val="Calibri"/>
        <family val="2"/>
        <scheme val="minor"/>
      </rPr>
      <t xml:space="preserve"> con el Cloter del Mango en aras de fortalecer la gastronomían en nuestra oferta turística, en lo concerniente a la Región del Sur Corto y especificamente, a Baní.</t>
    </r>
  </si>
  <si>
    <t>Operativos de supervisión en distintas playas y ríos durante la semana santa.</t>
  </si>
  <si>
    <r>
      <rPr>
        <b/>
        <sz val="9"/>
        <color indexed="8"/>
        <rFont val="Calibri"/>
        <family val="2"/>
        <scheme val="minor"/>
      </rPr>
      <t>Contribuir</t>
    </r>
    <r>
      <rPr>
        <b/>
        <sz val="9"/>
        <color theme="1"/>
        <rFont val="Calibri"/>
        <family val="2"/>
        <scheme val="minor"/>
      </rPr>
      <t xml:space="preserve"> con la limpieza y el remozamiento de las playas y los rios con miras al asueto de Semana Santa en beneficio del turismo interno propio de la Semana Mayor.</t>
    </r>
  </si>
  <si>
    <t>Participación en los días patrios de la Ciudad de Peravia-Baní.</t>
  </si>
  <si>
    <r>
      <rPr>
        <b/>
        <sz val="9"/>
        <color indexed="8"/>
        <rFont val="Calibri"/>
        <family val="2"/>
        <scheme val="minor"/>
      </rPr>
      <t>Hacer</t>
    </r>
    <r>
      <rPr>
        <b/>
        <sz val="9"/>
        <color theme="1"/>
        <rFont val="Calibri"/>
        <family val="2"/>
        <scheme val="minor"/>
      </rPr>
      <t xml:space="preserve"> que los nativos y residentes de las provincias de Bani, se interesen por la historia de su region y visiten los  lugares en que sucedieron los hechos de la historia. </t>
    </r>
  </si>
  <si>
    <t>Imprevistos en la Provincia San Cristóbal.</t>
  </si>
  <si>
    <r>
      <rPr>
        <b/>
        <sz val="9"/>
        <color indexed="8"/>
        <rFont val="Calibri"/>
        <family val="2"/>
        <scheme val="minor"/>
      </rPr>
      <t>Asegurar</t>
    </r>
    <r>
      <rPr>
        <b/>
        <sz val="9"/>
        <color theme="1"/>
        <rFont val="Calibri"/>
        <family val="2"/>
        <scheme val="minor"/>
      </rPr>
      <t xml:space="preserve"> de que las actividades planificadas sean realizadas independientemente a la variación presupuestal que experimenten los costos previamente establecidos.</t>
    </r>
  </si>
  <si>
    <t>Direccion Regional para el Sur Corto// Oficina Regional de San Cristobal; Dpto. Publicidad</t>
  </si>
  <si>
    <t xml:space="preserve">XX Feria Expo-constitución 2013 </t>
  </si>
  <si>
    <r>
      <rPr>
        <b/>
        <sz val="9"/>
        <color indexed="8"/>
        <rFont val="Calibri"/>
        <family val="2"/>
        <scheme val="minor"/>
      </rPr>
      <t>Resaltar</t>
    </r>
    <r>
      <rPr>
        <b/>
        <sz val="9"/>
        <color theme="1"/>
        <rFont val="Calibri"/>
        <family val="2"/>
        <scheme val="minor"/>
      </rPr>
      <t xml:space="preserve"> la importancia de esta efeméride a los fines de fortalecer el turismo de Historia, por ser esta la Primera Constitución de la República Dominicana.</t>
    </r>
  </si>
  <si>
    <t>Direccion Regional para el Sur Corto/ Oficina Regional de San Cristobal; Dpto. Publicidad</t>
  </si>
  <si>
    <t xml:space="preserve">VIII Feria Artesanal, fiestas patronales en San Cristóbal. </t>
  </si>
  <si>
    <t>Promover el Turismo Cultural que San Cristobal por medio o a travez de sus fiestas patronales y la VII Feria Artesanal.</t>
  </si>
  <si>
    <t>Direccion Regional para el Sur Corto// Oficina Regional de San Cristobal</t>
  </si>
  <si>
    <t>Encuentros con periodistas en san Cristóbal.</t>
  </si>
  <si>
    <t>Dar a conocer a los ciudadanos de San Cristobal por intermedio de la prensa local los atractivos turísticos con que cuenta dicha provincia sureña y en consecuencia Promover El Turismo Interno Sancristobalense.</t>
  </si>
  <si>
    <t>Nombre de Área Organizativa: Direción Regional Sur Corto</t>
  </si>
  <si>
    <t>Viceministerios Administrativo y Financiero, Dirección Administrativa,y DRPN</t>
  </si>
  <si>
    <t>100% de los cronistas especializados.</t>
  </si>
  <si>
    <t>Base de datos de nuestros colaboradores en los Mass Media</t>
  </si>
  <si>
    <t>Organizar actividades exclusivas con ellos, estas pueden ser nacionales o internacionales, (ferias)  como forma de darles a entender que en este Ministerio se valora e importantiza su labor periodística especializada.</t>
  </si>
  <si>
    <t>Tomar en cuenta a los periodistas de los medios especializados y a los  Cronistas Sociales  y de espectáculos de los diversos medios de comunicación ya que son parte importante en la formulación de opinión pública favorable hacia nuestro Ministerio.</t>
  </si>
  <si>
    <t>Dirección de Relaciones Públicas Nacionales (DRPN)</t>
  </si>
  <si>
    <t>100% de las cartas.</t>
  </si>
  <si>
    <t>Base de datos de contactos en la que poseemos las fechas importantes y sus datos en caso de que se presente algún evento de trascendencia fuera de las fechas registradas.</t>
  </si>
  <si>
    <t>Elaboración de las misivas para ser entregadas a sus respectivos destinatarios.</t>
  </si>
  <si>
    <t>Enviar cartas a nuestros relacionados, estas pueden ser  de aniversario, felicitaciones,condolencias , agradecimientos, según el caso lo amerite.</t>
  </si>
  <si>
    <t>Dirección de Relaciones Públicas Nacionales.</t>
  </si>
  <si>
    <t>100% de las acividades</t>
  </si>
  <si>
    <t>Solicitudes de cobertura de las diversas direcciones o selección de participacion a discrecion de esta dirección en caso de contar con la referida solicitud.</t>
  </si>
  <si>
    <t>la principal actividad es participar en la toma de imagenes y hacer acto de presencia en los diversos eventos para poder entrevistar y contactar al personal involucrado a los fines de una eleboracion fidedigna de los acontecimientos en el lugar de los hechos.</t>
  </si>
  <si>
    <t>Finalizar cada actividad con la entrega de un DVD o CD conteniendo en imagenes los momentos más relevantes y/o significativos de la actividad referida, comunicado de prensa elaborado por esta dirección, entre otros tópicos de interés para fines de archivo del área organizativa que coordinó los trabajos.</t>
  </si>
  <si>
    <t>Direcciones de Promoción Internacional, Turismo de Salud, Turismo Cultural y Relaciones Públicas Nacionales.</t>
  </si>
  <si>
    <t xml:space="preserve">90% de las actividades internacionales </t>
  </si>
  <si>
    <t>Elaboración de sondeos y encuestas para ser aplicadas en los paises de destino dependiendo de cuál sea el interés promocional de ese momento.</t>
  </si>
  <si>
    <t>concienciar a los dirigentes de este Ministerio,  involucrados directa o indirectamente, de la importancia que rodea a esas actividades con miras a incrementar la inverisión  en ellas con la participación de esta Dirección en las  internacionales ya que tienen impacto nacional.</t>
  </si>
  <si>
    <t xml:space="preserve">Participar en las  ferias internacionales a las cuales no se les da cobertura, como son las de Salud y bienestar, viajes y cruceros,    con la finalidad de atrarer turistas de otras latitudes y paises. </t>
  </si>
  <si>
    <t>100% de las actividades</t>
  </si>
  <si>
    <t>Contactos con productores de programas de quienes somos anunciantes y medios de comunicicación relacionados.</t>
  </si>
  <si>
    <t>Celebraciónes días,  Nacional  del periodista, de las madres, del padre, de la Restauración , Dia Mundial del Turismo, de la Raza, de la Constitución, entre otros.</t>
  </si>
  <si>
    <t>Elevar nuestra presencia en los medios de comunicación para mantener una opinión pública favorable hacia nuestro Ministerio</t>
  </si>
  <si>
    <t xml:space="preserve">Viceministerios Administrativo y Financiero, Dirección Administrativa, Asesora Gastronómica y DRPN </t>
  </si>
  <si>
    <t>Relación de Directores Regionales y encargados provinciales a nivel nacional.</t>
  </si>
  <si>
    <t>Crear La ruta de  "LoMacaro", para carnaval;  El Sendero del Cacao, SFM.; La Feria del Dulce de Bonao, Ruta Provincial Gastronómica a celebrarse los días de la patrona o patrón de cada pueblo.</t>
  </si>
  <si>
    <t xml:space="preserve">Realizar actividades alusivas a cada fecha significativa como forma de  incentivar el turismo en las demarcaciones escogidas para la celebración en cuestión.  </t>
  </si>
  <si>
    <t>Dirección de Relaciones Públicas Nacionales</t>
  </si>
  <si>
    <t>100% de las Ruedas de Prensa  solicitadas.</t>
  </si>
  <si>
    <t>Base de datos de contactos en los "Mass Media"</t>
  </si>
  <si>
    <t>Enviar invitaciones físicas o virtuales  a nuestros relacionados de los diversos medios de comunicación.</t>
  </si>
  <si>
    <t>Organizar Ruedas de Prensa requeridas para las actvidades patrocinadas por nuestro Ministerio en aras de aumentar nuestra presencia en Medios de comunicación.</t>
  </si>
  <si>
    <t xml:space="preserve">Organizar Ruedas de Prensa requeridas para las actividades de las diversas áreas de Nuestro Ministerio. </t>
  </si>
  <si>
    <t>Viceministerios Administrativo y Financiero. Y Dirección Administrativa</t>
  </si>
  <si>
    <t>100% de los comunicados enviados.</t>
  </si>
  <si>
    <t>Cantidad de publicaciones en los medios de comunicación y cantidad de medios que nos apoyan.</t>
  </si>
  <si>
    <t>Elaborar Comunicados de prensa,Entrevistas, Repotajes, Sociales entre otros, para ser enviados a los medios de difusión nacional e internacional.</t>
  </si>
  <si>
    <t>Brindar cobertura de medios a todas las actividades de todas las áreas organizativas de nuestro Ministerio a nivel nacional e internacional, si el caso lo requiere, ya que hacer un evento y no difundirlo es como si no hubiese ocurrido.</t>
  </si>
  <si>
    <r>
      <rPr>
        <sz val="9"/>
        <rFont val="Calibri"/>
        <family val="2"/>
        <scheme val="minor"/>
      </rPr>
      <t>Dirección de Informatica</t>
    </r>
    <r>
      <rPr>
        <sz val="9"/>
        <color rgb="FFFF0000"/>
        <rFont val="Calibri"/>
        <family val="2"/>
        <scheme val="minor"/>
      </rPr>
      <t>.</t>
    </r>
  </si>
  <si>
    <t>100% de los relacionados</t>
  </si>
  <si>
    <t>Software creado por la DRPN, para almacenamiento y manejo ágil de los datos recabados.</t>
  </si>
  <si>
    <t>Contactar con posibles fuentes de data a los fines de recabar información comprobable a traves de números de telefonos fijos o celulares y correo electronico, pagina Web,etc.</t>
  </si>
  <si>
    <t>Elaborar una base de datos de amplio alcance, que contenga todos nuestros colaboradores particulares como institucionales.cuya importancia radica en poder establecer contacto de manera eficaz, con miras a la eficientización de la comunicación.</t>
  </si>
  <si>
    <t>Nombre de Área Organizativa: Dirección de Relaciones Públicas Nacionales (DRPN)</t>
  </si>
  <si>
    <t>Creación del Ballet Folklórico de Samana</t>
  </si>
  <si>
    <t xml:space="preserve">Circuitos de galeria. </t>
  </si>
  <si>
    <t>Arauak</t>
  </si>
  <si>
    <t>Produccion compendio musical de autores Dominicanos.</t>
  </si>
  <si>
    <t>Añoranzas</t>
  </si>
  <si>
    <t>Sept.-Dic.</t>
  </si>
  <si>
    <t>Dirección,  Sub-Dirección, Enc. De Folklore</t>
  </si>
  <si>
    <t>Capacitaciones para los integrantes del departamento acerca de las manifestaciones culturales existentes en nuestro pais.</t>
  </si>
  <si>
    <t>Este renglón es de vital importancia para los miembros de nuestros grupos de bailes, musicos y personal de nuestro Dpto. para que se actualicen en sus áreas laborales.</t>
  </si>
  <si>
    <t>CAPACITACIÓN ballet folklórico y del personal departamental.</t>
  </si>
  <si>
    <t>Gestionamos la solicitud de patrocinio de placas de reconocimiento, de ballet folklórico y de trios de este Ministerio.</t>
  </si>
  <si>
    <t>Apoyo que desarrolla Mitur desde hace unos años a favor de la plática dominicana.</t>
  </si>
  <si>
    <t>COLEGIO DE ARTÍSTAS PLÁSTICOS, CODAP.</t>
  </si>
  <si>
    <t>Asistente Adm.   Viceministerio Adm., Compras, Financiero, Transportación</t>
  </si>
  <si>
    <t xml:space="preserve">Tramitamos el pago correspondiente y solicitamos el transporte con las características correspondientes para el traslado de los invitados internacionales.  </t>
  </si>
  <si>
    <t>Patrocinio de Mitur a la realizacion de este evento, el cual consiste con el pago de habitaciones y el transporte de los invitados internacionales.</t>
  </si>
  <si>
    <t>FESTIVAL DE DANZA CONTEMPORANEA EDANCO 2015</t>
  </si>
  <si>
    <t>Contactamos a los talentos, y facilitamos la logistica de montaje técnico, asi como, los pago correspondientes a esa presentación y el pago de viáticos al persona que trabajará en el evento, en el marco de Santo Domingo de Fiesta.</t>
  </si>
  <si>
    <t xml:space="preserve">Como promotores de la Cultura, interactuamos con Emajadas, Clubes de culturales de otros paises, a quienes le solicitamos una representación de su cultura la cual es llevada a tarima, como una manera de recrear el folklore  de otros pueblos del mundo.    </t>
  </si>
  <si>
    <t>DÍA INTERNACIONAL DEL FOLKLORE</t>
  </si>
  <si>
    <t>Tramitamos el pago luego de la aprobación del Sr. Ministro, supervisamos que el programa propuesto se lleve a ejecución íntegramente.</t>
  </si>
  <si>
    <t xml:space="preserve">Como promotores de la Cultura de nuestro pais, damos cobertura a esta fecha de celebración, de manera que presentamos un elemento cultural destacado del folklore de nuestro país.  </t>
  </si>
  <si>
    <t>DÍA NACIONAL DEL FOLKLORE, presentación de agrupaciones de tradición folklórica del país en Plaza España, Cd. Colonial.</t>
  </si>
  <si>
    <t>Recurso necesario para cubrir las necesidades del personal de nuestro Dpto., quienes trabajan en eventos especiales a lo largo del año , fuera de la Institución.</t>
  </si>
  <si>
    <t>Para cubrir los trabajos fuera del Ministerio, en asignaciones especiales, en donde se requiere un personal entendido en la materia.</t>
  </si>
  <si>
    <t>VIÁTICOS  Y TRANSPORTE   DPTO. T. C.                             Directora, Sub-Directora, Enc. De Folklore, Asistentes, Auxiliares de nuestro Dpto.</t>
  </si>
  <si>
    <t>Este renglón se tramita para fortalecer al sector cultural con vocación turistica, necesario para el desarrollo de las Artes y  el conocimiento de la idiosincracia de nuestro país.</t>
  </si>
  <si>
    <t>Con los patrocinios que brindamos , previa aprobación del Sr. Ministro, damos apoyo a los sectores culturales que necesitan recursos económicos o el apoyo institucional para llevar su proyecto a escena.  Este renglón es importante, porque sabemos que la cultura, ligada al turismo es binomia perfecto para la promoción de nuestra idiosincracia.</t>
  </si>
  <si>
    <t>PATROCINIOS, A favor de todas las expresiones  culturales y artisticas, de artesania, la plastica, la danza, el folklore, el teatro, la musica, el cine, la moda, producciones musicales, festivales, orquestas, grupos  musicales, colaboracion con transporte, habitaciones, boletos aéreos, tarimas, techo, luces, sonido, planta electrica, vallas, baños moviles.</t>
  </si>
  <si>
    <t>RD$9,000  X 2 X12=</t>
  </si>
  <si>
    <r>
      <rPr>
        <b/>
        <sz val="9"/>
        <color theme="1"/>
        <rFont val="Calibri"/>
        <family val="2"/>
        <scheme val="minor"/>
      </rPr>
      <t>PAGO LAVANDERAS</t>
    </r>
    <r>
      <rPr>
        <sz val="9"/>
        <color theme="1"/>
        <rFont val="Calibri"/>
        <family val="2"/>
        <scheme val="minor"/>
      </rPr>
      <t>, para higienizar los vesturios del ballet folklórico y perico ripiao.</t>
    </r>
  </si>
  <si>
    <r>
      <t xml:space="preserve"> </t>
    </r>
    <r>
      <rPr>
        <b/>
        <sz val="9"/>
        <color theme="1"/>
        <rFont val="Calibri"/>
        <family val="2"/>
        <scheme val="minor"/>
      </rPr>
      <t xml:space="preserve">VESTURIOS Y ACCESORIOS </t>
    </r>
    <r>
      <rPr>
        <sz val="9"/>
        <color theme="1"/>
        <rFont val="Calibri"/>
        <family val="2"/>
        <scheme val="minor"/>
      </rPr>
      <t xml:space="preserve">                Compra de tela, confección de vestuarios, compra de zapatos, accesorios, reaparación de zapatos y de vestarios , compra de bultos y maletas, para el ballet folklórico, para viajar  fuera del pais.</t>
    </r>
  </si>
  <si>
    <r>
      <rPr>
        <b/>
        <sz val="9"/>
        <color theme="1"/>
        <rFont val="Calibri"/>
        <family val="2"/>
        <scheme val="minor"/>
      </rPr>
      <t xml:space="preserve">GASTOS FIJOS B/F </t>
    </r>
    <r>
      <rPr>
        <sz val="9"/>
        <color theme="1"/>
        <rFont val="Calibri"/>
        <family val="2"/>
        <scheme val="minor"/>
      </rPr>
      <t xml:space="preserve"> Adquisición de las indumentarias necesarias para las presentaciones del personal artistico que representa al Ministerio, en sus diferentes actuaciones, tanto locales como internacionales.</t>
    </r>
  </si>
  <si>
    <t xml:space="preserve">Ministerio de Cultura,  Dpto. Turismo Cultural, Financiero y   Transportación  </t>
  </si>
  <si>
    <t>Coordinación con el Ministerio de Cultura, para la presentación del ballet folklorico y perico ripiao</t>
  </si>
  <si>
    <t>FERIA ARTESANAL NAVIDEÑA/Fortaleza Ozama</t>
  </si>
  <si>
    <t xml:space="preserve"> Enc. De Folklore, Viceministerio Adm., Finaciero y Transportación</t>
  </si>
  <si>
    <t>Coordinación con AERODOM, para tales fines,  y programamos los recibimientos en el AILA y El Higüero, respectivamente.</t>
  </si>
  <si>
    <r>
      <rPr>
        <b/>
        <sz val="9"/>
        <color theme="1"/>
        <rFont val="Calibri"/>
        <family val="2"/>
        <scheme val="minor"/>
      </rPr>
      <t xml:space="preserve">TEMPORADA NAVIDEÑA </t>
    </r>
    <r>
      <rPr>
        <sz val="9"/>
        <color theme="1"/>
        <rFont val="Calibri"/>
        <family val="2"/>
        <scheme val="minor"/>
      </rPr>
      <t>Recibimiento de los dominicanos ausentes que vienen a pasar esa temporada del año junto a sus familiares</t>
    </r>
  </si>
  <si>
    <t>Coordinación con las oficinas de los puertos que solicitan ese servicio al Mitur, y procedemos a la asignación del grupo que dara el recibimiento.</t>
  </si>
  <si>
    <r>
      <rPr>
        <b/>
        <sz val="9"/>
        <color theme="1"/>
        <rFont val="Calibri"/>
        <family val="2"/>
        <scheme val="minor"/>
      </rPr>
      <t xml:space="preserve">TEMPORADA DE CRUCEROS </t>
    </r>
    <r>
      <rPr>
        <sz val="9"/>
        <color theme="1"/>
        <rFont val="Calibri"/>
        <family val="2"/>
        <scheme val="minor"/>
      </rPr>
      <t>Recibimiento en los diferentes Puertos Turísticos  de los turistas que arriban al territorio por esa vía marítima</t>
    </r>
  </si>
  <si>
    <t xml:space="preserve">US$108,931  X  RD$43.65 =  </t>
  </si>
  <si>
    <t>Euro, 169,560.00 X RD$54.00=</t>
  </si>
  <si>
    <t xml:space="preserve">Las Ferias Internacionales son los escenarios propicios  para promover  nuestro país y nuestro valores culturales, como destino turístico, y donde los Tour Operadores internacionales pueden encuentrar los atractivos necesarios para armar sus paquetes.  Así  como, para la inversión extranjera en el pais. </t>
  </si>
  <si>
    <r>
      <rPr>
        <b/>
        <sz val="9"/>
        <color theme="1"/>
        <rFont val="Calibri"/>
        <family val="2"/>
        <scheme val="minor"/>
      </rPr>
      <t xml:space="preserve">FERIAS INTERNACIONALES, </t>
    </r>
    <r>
      <rPr>
        <sz val="9"/>
        <color theme="1"/>
        <rFont val="Calibri"/>
        <family val="2"/>
        <scheme val="minor"/>
      </rPr>
      <t>promoción de nuestros cultura muisical, a traves de las danzas folkloricas y las artesanias, en cuyas manifestaciones se puede percibir el legado del proceso de colonización por el cual atravesamos y que habla de nuestra identidad</t>
    </r>
  </si>
  <si>
    <t>Solicitante, Despacho, Dirección y Sub-Dirección de Turismo Cultural, Enc. De Folklore, Viceministerio Adm. Financiero y transportación.</t>
  </si>
  <si>
    <t>Para tales fines, se programa, coordinar y asigna la agrupación folklórica, junto a sus músicos.  Luego se procede a realizar los procesos internos para que la presentación se lleve a efecto.</t>
  </si>
  <si>
    <t>Aprobación de presentación en Fiestas Patronales, Congresos, Talleres, Seminarios,  Ferias, Festivales y eventos turísticos culturales, que permitan promover nuestra identidad folklórica.</t>
  </si>
  <si>
    <t>BALLET FOLKLORICO Y PERICO RIPIAO</t>
  </si>
  <si>
    <t>US$80000 X RD$43.65=</t>
  </si>
  <si>
    <t>Tramitamos el pago luego de la aprobacion del Sr. Ministro, supervisamos que el programa propuesto se lleva a ejecución.</t>
  </si>
  <si>
    <t>Patrocinado por este Ministerio y con la participación de musicos e intérprete reconocidos tantos  en el pais como invitados internacionales.</t>
  </si>
  <si>
    <t>XIX DOMINICAN REPUBLIC JAZZ FESTIVAL-2015, que se presenta en Puerto Plata y Cabarete-Pto. Pta.</t>
  </si>
  <si>
    <t>Tramitamos la aprobación del Sr. Ministro y supervisamos el citado evento</t>
  </si>
  <si>
    <t>Festival de música latina en donde intervienen de nuestras mejores orquestas de Merengue, Salsa, Bachata, entre otras y se realiza en Hard Rock &amp; Casino, en Punta Cana.</t>
  </si>
  <si>
    <t>LATIN MUSIC TOURS</t>
  </si>
  <si>
    <t xml:space="preserve"> Enero-Abril</t>
  </si>
  <si>
    <t>Compras, Financiero</t>
  </si>
  <si>
    <r>
      <rPr>
        <b/>
        <sz val="9"/>
        <color theme="1"/>
        <rFont val="Calibri"/>
        <family val="2"/>
        <scheme val="minor"/>
      </rPr>
      <t>VESTUARIOS</t>
    </r>
    <r>
      <rPr>
        <sz val="9"/>
        <color theme="1"/>
        <rFont val="Calibri"/>
        <family val="2"/>
        <scheme val="minor"/>
      </rPr>
      <t xml:space="preserve"> Solicitud de Diseño y confección de las chacabanas  y pantalones de lo tríos, así como, de  t-shirt, para los integrantes de cada trío.</t>
    </r>
  </si>
  <si>
    <t xml:space="preserve">GASTOS FIJOS DE LOS TRÍOS Adquisición de las indumentarias necesarias para las presentaciones del personal artístico que representa al Ministerio, en sus diferentes actuaciones, tanto locales. </t>
  </si>
  <si>
    <t xml:space="preserve">RD$10,000.00 X mes </t>
  </si>
  <si>
    <t xml:space="preserve">Despacho, Dirección, Sub-Dirección de Turismo  Cultural, Asistente, </t>
  </si>
  <si>
    <t>Presta sus servicioa en el Programa de Animación Turística de la Ciudad Colonial.</t>
  </si>
  <si>
    <t>SANTO EVARISTO RODRIGUEZ ZALA</t>
  </si>
  <si>
    <t xml:space="preserve">RD$300.00 x Semana </t>
  </si>
  <si>
    <t>Direccion, Sub-Dirección, Enc. De Folklore, Asistente Adm y Auxiliar Adm.</t>
  </si>
  <si>
    <t>Tiene el deber de verificar que todo lo estipulado en el contrato, entre el proveedor y el Ministeio de cumpla en cada entrega del citado evento.</t>
  </si>
  <si>
    <t>SUPERVISIÓN DE BONYE PONE EL SON A SANTO DOMINGO DE FIESTA</t>
  </si>
  <si>
    <t>Dirección, Sub-Dirección, Enc. De Folklóre, Viceministro Adm., Financiero, Transportación</t>
  </si>
  <si>
    <t>Programación, coordinación y supervisión de los grupos folklóricos, tramitación del pago y traslado de ese personal a esas presentaciones.</t>
  </si>
  <si>
    <r>
      <rPr>
        <b/>
        <sz val="9"/>
        <color theme="1"/>
        <rFont val="Calibri"/>
        <family val="2"/>
        <scheme val="minor"/>
      </rPr>
      <t>Servicios Extraordinarios,</t>
    </r>
    <r>
      <rPr>
        <sz val="9"/>
        <color theme="1"/>
        <rFont val="Calibri"/>
        <family val="2"/>
        <scheme val="minor"/>
      </rPr>
      <t xml:space="preserve"> participación del</t>
    </r>
    <r>
      <rPr>
        <b/>
        <sz val="9"/>
        <color theme="1"/>
        <rFont val="Calibri"/>
        <family val="2"/>
        <scheme val="minor"/>
      </rPr>
      <t xml:space="preserve"> ballet folklórico y perico ripiao,</t>
    </r>
    <r>
      <rPr>
        <sz val="9"/>
        <color theme="1"/>
        <rFont val="Calibri"/>
        <family val="2"/>
        <scheme val="minor"/>
      </rPr>
      <t xml:space="preserve">  tanto para Santo Domingo de Fiesta, como para Bonye</t>
    </r>
  </si>
  <si>
    <t>RD$20,000  X mes X12=</t>
  </si>
  <si>
    <t xml:space="preserve"> Sub-Dirección, Asistente   , Viceministerio Adm, Compras, Financiero </t>
  </si>
  <si>
    <t>Gestionamos la renovación de contrato, el pago de las presentaciones del mes y supervisamos su participación.</t>
  </si>
  <si>
    <t>Patrocinio de Mitur del intérprete Frank Cruz, a beneficio de Bonye</t>
  </si>
  <si>
    <t xml:space="preserve">RD$500,000 X mes  </t>
  </si>
  <si>
    <t>Dirección, Sub-Dirección, Asistente Adm. Auxiliar Adm., Viceministerio Adm, Compras, Financiero, transportación</t>
  </si>
  <si>
    <t>Supervisión y coordinación del citado espacio, así como, tramitar el pago al proveedor; programando, supervisando a los tríos, ballet folklórico y al interprete, que patrocina Mitur.</t>
  </si>
  <si>
    <r>
      <rPr>
        <b/>
        <sz val="9"/>
        <color theme="1"/>
        <rFont val="Calibri"/>
        <family val="2"/>
        <scheme val="minor"/>
      </rPr>
      <t>Bonye pone el Son a Santo Domingo de Fiesta</t>
    </r>
    <r>
      <rPr>
        <sz val="9"/>
        <color theme="1"/>
        <rFont val="Calibri"/>
        <family val="2"/>
        <scheme val="minor"/>
      </rPr>
      <t>, que se realiza en las Ruinas de San Francisco de Asis, todos los domingos del mes, un espacio de sano esparcimiento para la familia, totalmente grátis y al aire libre, que patrocina el Mitur.</t>
    </r>
  </si>
  <si>
    <t>Proveedor,Despacho, Dirección, Sub-Dirección, Asistente Adm. Auxiliar Adm., Viceministerio Adm, Compras, Financiero, transportación</t>
  </si>
  <si>
    <t>Supervisión y coordinación Interactuamos con el proveedor, programando, supervisando,   y  gestionando los permisos necesarios, así como, la seguridad, de las presentaciones que se realizan en la citada plaza. Así como, los pagos correspondientes.</t>
  </si>
  <si>
    <r>
      <rPr>
        <b/>
        <sz val="9"/>
        <color theme="1"/>
        <rFont val="Calibri"/>
        <family val="2"/>
        <scheme val="minor"/>
      </rPr>
      <t>Santo Domingo de Fiesta</t>
    </r>
    <r>
      <rPr>
        <sz val="9"/>
        <color theme="1"/>
        <rFont val="Calibri"/>
        <family val="2"/>
        <scheme val="minor"/>
      </rPr>
      <t xml:space="preserve"> se realiza en la Plaza España, es el escenario en donde el Ministerio de Turismo presenta, todos los viernes y sabado de cada semana  agrupaciones de Jazz, Rock,  Merengue,  Bachata, Son, Hip Hot, ballets folklóricos, clasicos, vocalista, coros. </t>
    </r>
  </si>
  <si>
    <t>RD$47,000 X mes=</t>
  </si>
  <si>
    <t>Despacho, Dirección, Sub-Dirección, Asistente Adm. Auxiliar Adm., Viceministerio Adm, Compras, Financiero</t>
  </si>
  <si>
    <t>Ambos grupos de trovadores son  coordinados, programadas  y supervisadas  sus presentaciones.  Sin embargo, al Trio La Hiedra hay que solicitarle su pago por un valor de RD$47,000.00, por mes</t>
  </si>
  <si>
    <r>
      <rPr>
        <b/>
        <sz val="9"/>
        <color theme="1"/>
        <rFont val="Calibri"/>
        <family val="2"/>
        <scheme val="minor"/>
      </rPr>
      <t xml:space="preserve">Presentación de los Tríos Santo Domingo y La Hiedra </t>
    </r>
    <r>
      <rPr>
        <sz val="9"/>
        <color theme="1"/>
        <rFont val="Calibri"/>
        <family val="2"/>
        <scheme val="minor"/>
      </rPr>
      <t xml:space="preserve">patrocinado por Mitur de jueves a domingo de cada semana en los Parque Colón y Plaza España  y en las Ruinas de San Francsco de Asis en la Ciudad Colonial </t>
    </r>
  </si>
  <si>
    <t>PROGRAMA DE ANIMACION DE LA CIUDAD COLONIAL</t>
  </si>
  <si>
    <t xml:space="preserve">Brugal Co, C. por A.,Viceministerio de Cooperación Internacional, Relaciones Públicas,Turismo Cultural, Viceministerio Administrativo, Compras y Financiero </t>
  </si>
  <si>
    <t xml:space="preserve">Aprobación del Sr, Ministro para la realización de este evento, debido a que   nuestra Institucion es el patrocinador oficial, conjuntamente, con la empresa licorera Brugal desde hace varios años </t>
  </si>
  <si>
    <t xml:space="preserve">El Ministerio de Turismo patrocina este evento con el reconocimiento de figuras destacadas del merengue a nivel local e internacional, reconociendo su trayectoria con placa de reconocimiento y  gratificacion economica.  Asi también, como la participación del Ballet folklórico de este MInisterio y la participación del personal de TC, como apoyo para ese evento </t>
  </si>
  <si>
    <t xml:space="preserve">FESTIVAL DEL MERENGUE Y RITMOS CARIBEÑOS, promoción de nuestro ritmo autóctono y las participación de los intérpretes y orquestas más destacadas del país,este evento se realiza en Santo Domingo,  Puerto Plata y Punta Cana </t>
  </si>
  <si>
    <t>Embajada de Francia y la Alianza Francesa, Despacho, Proveedor de SDF, Dirección de Turismo Cultural , Sub-Dirección, Enc. De Folklore, Asistente Adm.,  Auxiliar Ad. Viceministerio Adm. Compra,  Finaciero , Servicios Generales, Transporte</t>
  </si>
  <si>
    <t xml:space="preserve">Aprobación del Sr, Ministro para la realización de este evento, debido a que en  el mismo  nuestra Institución desde hace varios años la patrocina </t>
  </si>
  <si>
    <t>Patrocinio de  orquestas, grupos folklóricos, tríos, etc… montaje técnico, sonido, tarimas, techo, luces, baños moviles, la seguridad del evento, asistencia del personal de nuestro Dpto. Y de Servicios Generales.  Para este evento es necesario el pago de viáticos para todo el personal que intervienen</t>
  </si>
  <si>
    <t>FIESTA DE LA MÚSICA   realizada por la Embajada de Francia y la Alianza Francesa,   este evento es que presenta al público nativo y al turista las diferentes expresiones musicales, locales y foráneas.  Mostrando con ellos la diversidad de géneros</t>
  </si>
  <si>
    <t>DESFILE  NACIONAL DE CARNAVAL 2015, evento realizado por el Ministerio de Cultura, con la  participación de Mitur con una carroza y una tarima VIP.</t>
  </si>
  <si>
    <t>Ministerio de Cultura, Dpto. Turismo Cultural.</t>
  </si>
  <si>
    <t>Como promotores de la Cultura de nuestro país en todas sus vertientes,  las cuales complementan la oferta turística, damos  apoyo a los carnavaleros, y artesanos que trabajan los Carnavales, y se acercan a nosotros buscando apoyo  económico para realizar  una presentación digna y representativa de su comunidades. Conformando de esta manera  muestras de las expresiones de identidad popular.</t>
  </si>
  <si>
    <t>CARNAVAL DOMINICANO participación en apoyo a las representaciones que son mas emblemáticas en el pais</t>
  </si>
  <si>
    <t>la aprobación del Sr. Ministro, lo cual permitirá procesar nuestra participación, asi como, gestionar el pago del patrocinio y activar la participación del Ministerio en esa actividad</t>
  </si>
  <si>
    <t>Gastronomía</t>
  </si>
  <si>
    <t>Impartir talleres de arte culinario en las distintas universidades del país. Elaborar una guía de cocina dominicana para ser utilizada en las universidades utilizando el nuevo libro "La Olla Magica de Esperanza Lithgow" .</t>
  </si>
  <si>
    <t>Desarrollar una comunicación más estrecha con las universidades y demás instituciones en lo referente a gastronomía, a fin de obtener un impulso significativo y sostenible "de la cocina dominicana", que determine una mayor presencia de la misma en el ámbito turístico.</t>
  </si>
  <si>
    <t>Levantamientos de los datos visitando los pueblos del país. Desarrollo de los datos recopilados para la realizacion de una guía gastronómica nacional.</t>
  </si>
  <si>
    <t>Desarrollar una base de datos gastronómicos de los platos autoctónos de los pueblos dominicanos.</t>
  </si>
  <si>
    <t>No Determinado</t>
  </si>
  <si>
    <t xml:space="preserve">Viajes a diferentes paises para dar a conocer la gastronomía dominicana.    organizar el gastronómico dominicano con chef invitados nacionales e internacionales.                      </t>
  </si>
  <si>
    <t>Promover el arte culinario como cultura y atracción turística; incrementando de manera efectiva la participación en las ferias internacionales de gastronomía.</t>
  </si>
  <si>
    <t>Impartir charlas y talleres con la participación de los empleados del ministerio. Utilizar el nuevo libro "La Olla Magica de Esperanza Lithgow' como guía para dichos talleres. Impartir talleres de etiqueta y protócolo.</t>
  </si>
  <si>
    <t>Implementar actividades gastronómicas para los empleados de Mitur, y de esta forma educarlos en cuanto al uso de un menor presupuesto para la comida diaria en los hogares dominicanos.</t>
  </si>
  <si>
    <t>Retomar y mejorar el gastronómico nacional entre hoteles y restaurantes. Representar al Sr. Ministro en las diferentes actividades gastronomícas a las que el no pueda asistir.</t>
  </si>
  <si>
    <t>Comprometernos más con las actividades externas de indole gastronómico, para poder lograr un mayor desarrollo del turísmo culinario.</t>
  </si>
  <si>
    <t xml:space="preserve">Nombre de Área Organizativa: Assesoria Gastronómica </t>
  </si>
  <si>
    <t>Publicaciones y Audiovisuales</t>
  </si>
  <si>
    <t>Certificados de participación de cada taller</t>
  </si>
  <si>
    <t>Asistencia de nuestro personal a las charlas y talleres que se imparten en el Ministerio.</t>
  </si>
  <si>
    <t>Fomentar el desempeño ético y honesto en el trabajo y las funciones encomendadas.</t>
  </si>
  <si>
    <t>Participación en talleres de Servicio al Cliente; Informática, Relaciones Humanas, etc. Para 4 personas.</t>
  </si>
  <si>
    <r>
      <t xml:space="preserve">Contar con </t>
    </r>
    <r>
      <rPr>
        <b/>
        <sz val="9"/>
        <color indexed="8"/>
        <rFont val="Calibri"/>
        <family val="2"/>
        <scheme val="minor"/>
      </rPr>
      <t xml:space="preserve"> un personal más actualizado en cuanto a las funciones que se desarrollan en nuestro Departamento</t>
    </r>
    <r>
      <rPr>
        <b/>
        <sz val="9"/>
        <color indexed="10"/>
        <rFont val="Calibri"/>
        <family val="2"/>
        <scheme val="minor"/>
      </rPr>
      <t>.</t>
    </r>
  </si>
  <si>
    <t>Cantidad de Publicaciones hechas en los distintos medios</t>
  </si>
  <si>
    <t>Publicación en los distintos medios de circulación nacional.</t>
  </si>
  <si>
    <t>Aportar ideas y sugerencias para hacer más efectiva y dinámica la política de comunicación entre el Ministerio de Turismo, el sector privado y los turistas que nos visitan.</t>
  </si>
  <si>
    <t>Contribuir con la difusión de los planes de trabajo, los objetivos y aportes del Ministerio de Turismo a favor del crecimiento y desarrollo de la industria turística en la Rep. Dom.</t>
  </si>
  <si>
    <t>Numero de eventos asistidos</t>
  </si>
  <si>
    <t>Participar en al menos 25 eventos turísticos realizados en los distintos hoteles del país.</t>
  </si>
  <si>
    <t>Número de entrevistas realizadas</t>
  </si>
  <si>
    <t>Entrevistar a los principales ejecutivos y empresarios ligados al sector turístico dominicano.</t>
  </si>
  <si>
    <t>Cubrir la mayor cantidad de eventos y actividades que involucren  el sector turístico y darlas a conocer en nuestra página web.</t>
  </si>
  <si>
    <t>Numero de sintesis Entregadas</t>
  </si>
  <si>
    <t>Sintesis Informativa</t>
  </si>
  <si>
    <t>Dotar al despacho de este ministerio de informacion y noticias mas relevantes que acontecen nacional e internacionalmente</t>
  </si>
  <si>
    <t>Número de reportajes realizados.</t>
  </si>
  <si>
    <t>Reportajes sobre los principales atractivos turísticos del país.</t>
  </si>
  <si>
    <t xml:space="preserve">Resaltar los distintos atractivos turísticos con que cuenta el destino dominicano. </t>
  </si>
  <si>
    <t xml:space="preserve">Portal amplidado </t>
  </si>
  <si>
    <t>Ampliar la cobertura del portal de MITUR.</t>
  </si>
  <si>
    <t xml:space="preserve">Difusión del mensaje que encierra la filosofía, mision, vision y valores de trabajo de las actuales autoridades de este Minsterio de Turismo </t>
  </si>
  <si>
    <t>Nombre de Área Organizativa:  Departamento Publicaciones &amp; Audiovisuales</t>
  </si>
  <si>
    <t xml:space="preserve">Transportación </t>
  </si>
  <si>
    <t>Solicitaremos al  Ministro su autorización para adquirir dos autobuses para trasladar al personal del Ministerio, y cuatro Minivan H1 para dar un mejor servicio cuando sea solicitado a esta Sección.</t>
  </si>
  <si>
    <t xml:space="preserve">Adquirir nuevos vehiculos para añadir a la flotilla  </t>
  </si>
  <si>
    <t>Cuando no tengamos los autobuses necesarios para trasladar al personal de este Ministerio, procederemos a solicitar la autorización para alquilar un autobús.</t>
  </si>
  <si>
    <t xml:space="preserve">Alquiler de autobuses en ocaciones de emergencia  </t>
  </si>
  <si>
    <t>Cuando los servicios se realicen en una zona donde no esté incluido el Paso Rápido, se procederá a solicitarle a al chofer el peaje por caja, y cuando se esté reduciendo el dinero en la cuenta de Consorcio de Tarjetas Dominicanas, procedemos a solicitar un cheque para recargar la misma.</t>
  </si>
  <si>
    <t>Realizar el pago de peaje y recargar la cuenta de Consorcio de Tarjetas Dominicana.</t>
  </si>
  <si>
    <t xml:space="preserve">
Cuando lleguen los servicios autorizado por el Viceministro Administrativo y la Directora Administrativa, procederemos a asignar un chofer con sus viáticos y si corresponde también tendrá el alojamiento incluido.
</t>
  </si>
  <si>
    <t xml:space="preserve">Solicitar viaticos y alojamiento a los choferes </t>
  </si>
  <si>
    <t xml:space="preserve">Cuando los choferes esten realizando el recorrido ya asignado y deban volver a la ciudad, deberan abastecerse de combustible en una estacion de gasolina y traeran su factura con su comprabante fiscal gubernamental. </t>
  </si>
  <si>
    <t xml:space="preserve">Completar el combustible de recorrido a los vehiculos de esta seccion, cuando esten de regreso a esta ciudad. </t>
  </si>
  <si>
    <t>Cuando lleguen las solicitudes de transporte, se procede a llenar el formulario de solicitud de combustible a la Direccion Financiera, para proveer al vehiculo y a los motores el combustible necesario para realizar el servicio.</t>
  </si>
  <si>
    <t>Abastecer de combustible los vehiculos y mensajeros de esta Seccion</t>
  </si>
  <si>
    <t>Se realiza una comunicación solicitando la autorizacion para llevar los vehiculos a lavar.</t>
  </si>
  <si>
    <t>Mantener limpio los vehiculos del Ministerio.</t>
  </si>
  <si>
    <t xml:space="preserve">Cuando las baterias de los vehiculos y motores no esten reteniendo la carga, se verifica cuando fue la ultima instalacion y se procede a realizar un informe </t>
  </si>
  <si>
    <t>Realizar la compra de las baterias</t>
  </si>
  <si>
    <t>Supervisar el estado en que se encuentren los neumáticos de vehículos y motocicletas, y hacer la revisión de cuando se instalaron los últimos, cuando requiera el cambio del mismo.</t>
  </si>
  <si>
    <t>Realizar la compra de neumáticos</t>
  </si>
  <si>
    <t xml:space="preserve">Supervisar diariamente el kilometraje de los vehiculos, para realizarle el cambio de aceite y filtros, cada 5,000 kilometros de recorrido desde su ultimo mantenimiento. </t>
  </si>
  <si>
    <t xml:space="preserve">Realizar el mantenimiento a toda la flotilla de vehiculos del Ministerio. </t>
  </si>
  <si>
    <t>Supervisar  el estado en que se encuentran los vehículos y  realizar las comunicaciones de lugar, para fines de autorización.</t>
  </si>
  <si>
    <t xml:space="preserve">Realizar las reparaciones que sean necesarias a los vehiculos del Ministerio </t>
  </si>
  <si>
    <t>Nombre de Área Organizativa: Departamento de Transportación</t>
  </si>
  <si>
    <t>Nombre de Área Organizativa: Dirección Turismo Cultural</t>
  </si>
  <si>
    <t>Total consolidado</t>
  </si>
  <si>
    <t>10% imprevisto</t>
  </si>
  <si>
    <t>Nombre de Área Organizativa: Oficina Boca Chica</t>
  </si>
  <si>
    <t>Realizar operativos con la CESTUR y los Inspectores del Ministerio.</t>
  </si>
  <si>
    <t>POLITUR, Empresas y Servicios Turisticos</t>
  </si>
  <si>
    <t>15 enere-15 febrero</t>
  </si>
  <si>
    <t>A Consideracion</t>
  </si>
  <si>
    <t>Empresas y Servicios Turisticos</t>
  </si>
  <si>
    <t>01 marzo-01 abril</t>
  </si>
  <si>
    <t>Sujeto a cotizacion de boyas</t>
  </si>
  <si>
    <t>Operativo Semana Santa.</t>
  </si>
  <si>
    <t>Oficina Boca Chica</t>
  </si>
  <si>
    <t>01 abril- 05 abril</t>
  </si>
  <si>
    <t>2 agosto</t>
  </si>
  <si>
    <t>2 septiembre</t>
  </si>
  <si>
    <t>01 nov- 01 dic.</t>
  </si>
  <si>
    <t>Erradicar los vendedores ambulantes, cercanos en las áreas turísticas.</t>
  </si>
  <si>
    <t>Cumplimiento total de la resolución sobre vehículos acuáticos en áreas bañistas.</t>
  </si>
  <si>
    <t>Erradicar los vendedores de cuadro en la calle, debido a que obstaculizan el paso en las aceras.</t>
  </si>
  <si>
    <t>Reubicar las camas de playa y paraguas en la orilla de playa, de manera que los bañistas puedan transitar libremente.</t>
  </si>
  <si>
    <t>Combustible para vehículo de la Oficina de MITUR en Boca Chica.</t>
  </si>
  <si>
    <t>Reubicación en la zona correspondiente según la resolución y delimitar las áreas con señalización de boyas.</t>
  </si>
  <si>
    <t>Participación de la Unidad completa en el operativo Municipal.</t>
  </si>
  <si>
    <t>Darle una notificación con un plazo prudente para que se retiren, de no ser así, se les incautaran los cuadros.</t>
  </si>
  <si>
    <t>MITUR entrega notificación para que se reubiquen a los dueños de paraguas y camas de playa, los cuales deben reubicarse en el plazo establecido.</t>
  </si>
  <si>
    <t>Realización de viajes a la Oficina del MITUR en la México. (15,000.00 mensuales)</t>
  </si>
  <si>
    <t>Nombre de Área Organizativa: Oficina de Acceso a la Información</t>
  </si>
  <si>
    <t>Proyecto y cambios en el portal</t>
  </si>
  <si>
    <t xml:space="preserve">Implementación de logotipos distintivos de la OAI </t>
  </si>
  <si>
    <t>Logo en uso, cantidad de logos implementados</t>
  </si>
  <si>
    <t>Continuacion del programa de capacitacion sobre la OAI y el Sistema de Transparencia</t>
  </si>
  <si>
    <t>Porcentaje de capacitaciones  y del personal capacitado.</t>
  </si>
  <si>
    <t>Continuacion de trega de folletos de OAI y Derechos Ciudadanos a los clientes</t>
  </si>
  <si>
    <r>
      <t>*Redactar la informaci</t>
    </r>
    <r>
      <rPr>
        <sz val="9"/>
        <color indexed="8"/>
        <rFont val="Calibri"/>
        <family val="2"/>
      </rPr>
      <t>ón, enviarla a la Dirección de Publicidad para el diseño y diagramación del tríptico, impresión y doblado del folleto.</t>
    </r>
  </si>
  <si>
    <t xml:space="preserve">Porcentaje de folletos entregados </t>
  </si>
  <si>
    <r>
      <t>*Revisar estadisticas, compararlas con el inventario, escanear la documentacion y hacer copia de seguridad de la informaci</t>
    </r>
    <r>
      <rPr>
        <sz val="9"/>
        <color indexed="8"/>
        <rFont val="Calibri"/>
        <family val="2"/>
      </rPr>
      <t>ón escaneada.</t>
    </r>
  </si>
  <si>
    <t xml:space="preserve">Porcentaje de archivos digitalizados </t>
  </si>
  <si>
    <t>OAI</t>
  </si>
  <si>
    <t>Sep-Oct</t>
  </si>
  <si>
    <t>Mayo-Junio</t>
  </si>
  <si>
    <t>Enero-Marzo</t>
  </si>
  <si>
    <t>Mayo-Julio</t>
  </si>
  <si>
    <r>
      <t xml:space="preserve">Documentación entregada por las </t>
    </r>
    <r>
      <rPr>
        <sz val="9"/>
        <color indexed="8"/>
        <rFont val="Calibri"/>
        <family val="2"/>
      </rPr>
      <t>áreas involucradas</t>
    </r>
  </si>
  <si>
    <t>Legislacion Sistemade Transparencia</t>
  </si>
  <si>
    <t>Archivos OAI</t>
  </si>
  <si>
    <t>Documentación entregada por las áreas involucradas</t>
  </si>
  <si>
    <t xml:space="preserve">* Depurar la información, digitalizarla y enviarla al web máster.
*Dar seguimiento al web máster a fin de que se ejecute la publicación en tiempo y forma.
</t>
  </si>
  <si>
    <r>
      <t>*Dar seguimiento a  la solicitud de apertura del antiguo portal, y de que el</t>
    </r>
    <r>
      <rPr>
        <sz val="9"/>
        <color indexed="8"/>
        <rFont val="Calibri"/>
        <family val="2"/>
      </rPr>
      <t xml:space="preserve">  web máster concluya los trabajos de migración.</t>
    </r>
  </si>
  <si>
    <t xml:space="preserve">* Dar seguimiento a la solicitud hecha a la Dirección de Cómputos, validarlo, acompañar y dar seguimiento a los trabajos de web máster.
*Solicitar, de ser necesario, la designación de una persona que coadyuve a colocar la información de forma tal que el ciudadano cliente acceda a la misma fácilmente.
</t>
  </si>
  <si>
    <t xml:space="preserve">*Dar seguimiento a la solicitud a hecha a los departamentos de que revisen y envíen a la OAI la información relativa a los servicios que prestan.
*Recibidos los insumos, enviar a la Dirección de Publicidad para su diseño y diagramación y concluido esto, enviarlo a Cómputos para su publicación.
</t>
  </si>
  <si>
    <t>Publicación  de Catálogo de Servicios</t>
  </si>
  <si>
    <r>
      <t>Optimizaci</t>
    </r>
    <r>
      <rPr>
        <sz val="9"/>
        <rFont val="Calibri"/>
        <family val="2"/>
      </rPr>
      <t xml:space="preserve">ón del  nuevo portal de Transparencia </t>
    </r>
  </si>
  <si>
    <r>
      <t>Porcentaje de informaci</t>
    </r>
    <r>
      <rPr>
        <sz val="9"/>
        <rFont val="Calibri"/>
        <family val="2"/>
      </rPr>
      <t>ón colocada en  tiempo y forma en el portal, según el mapa de sitio de la Resolución 01/2013  de la DIGEIG</t>
    </r>
  </si>
  <si>
    <r>
      <t>Conclusión migraci</t>
    </r>
    <r>
      <rPr>
        <sz val="9"/>
        <rFont val="Calibri"/>
        <family val="2"/>
      </rPr>
      <t>ón de información del antiguo portal Transparencia al nuevo.</t>
    </r>
  </si>
  <si>
    <r>
      <t>Porcentaje de informaci</t>
    </r>
    <r>
      <rPr>
        <sz val="9"/>
        <rFont val="Calibri"/>
        <family val="2"/>
      </rPr>
      <t>ón trasladada.</t>
    </r>
  </si>
  <si>
    <r>
      <t>Informaci</t>
    </r>
    <r>
      <rPr>
        <sz val="9"/>
        <color indexed="8"/>
        <rFont val="Calibri"/>
        <family val="2"/>
      </rPr>
      <t xml:space="preserve">ón publicada en años anteriores </t>
    </r>
  </si>
  <si>
    <r>
      <t>Rediseño y modernizaci</t>
    </r>
    <r>
      <rPr>
        <sz val="9"/>
        <color indexed="8"/>
        <rFont val="Calibri"/>
        <family val="2"/>
      </rPr>
      <t xml:space="preserve">ón de la plataforma tecnológica del portal. </t>
    </r>
  </si>
  <si>
    <r>
      <t xml:space="preserve">* Dar seguimiento a </t>
    </r>
    <r>
      <rPr>
        <sz val="9"/>
        <color indexed="8"/>
        <rFont val="Calibri"/>
        <family val="2"/>
      </rPr>
      <t>la Dirección de Cómputos para implementación  de la plantilla .</t>
    </r>
  </si>
  <si>
    <r>
      <t>*Coordinar los trabajos con la  Direcci</t>
    </r>
    <r>
      <rPr>
        <sz val="9"/>
        <color indexed="8"/>
        <rFont val="Calibri"/>
        <family val="2"/>
      </rPr>
      <t xml:space="preserve">ón de Recursos Humanos, imprimir los insumos y solicitar folletos y ejemplares de la Ley No. 200-04 a la DIGEIG y otras entidades </t>
    </r>
  </si>
  <si>
    <r>
      <t>Conclusi</t>
    </r>
    <r>
      <rPr>
        <sz val="9"/>
        <rFont val="Calibri"/>
        <family val="2"/>
      </rPr>
      <t xml:space="preserve">ón de los trabajos de digitalizacion de archivos </t>
    </r>
  </si>
  <si>
    <r>
      <t>Cat</t>
    </r>
    <r>
      <rPr>
        <sz val="9"/>
        <rFont val="Calibri"/>
        <family val="2"/>
      </rPr>
      <t>álogo publicado</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</si>
</sst>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quot;$&quot;* #,##0.00_);_(&quot;$&quot;* \(#,##0.00\);_(&quot;$&quot;* &quot;-&quot;??_);_(@_)"/>
    <numFmt numFmtId="165" formatCode="_(* #,##0.00_);_(* \(#,##0.00\);_(* &quot;-&quot;??_);_(@_)"/>
    <numFmt numFmtId="166" formatCode="&quot;$&quot;#,##0.00"/>
    <numFmt numFmtId="167" formatCode="_-[$RD$-1C0A]* #,##0.00_-;\-[$RD$-1C0A]* #,##0.00_-;_-[$RD$-1C0A]* &quot;-&quot;??_-;_-@_-"/>
    <numFmt numFmtId="168" formatCode="#,##0.0"/>
    <numFmt numFmtId="169" formatCode="&quot;RD$&quot;#,##0.00"/>
    <numFmt numFmtId="170" formatCode="_([$€-2]\ * #,##0.00_);_([$€-2]\ * \(#,##0.00\);_([$€-2]\ * &quot;-&quot;??_);_(@_)"/>
  </numFmts>
  <fonts count="22"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sz val="9"/>
      <name val="Calibri"/>
      <family val="2"/>
      <scheme val="minor"/>
    </font>
    <font>
      <b/>
      <sz val="9"/>
      <name val="Calibri"/>
      <family val="2"/>
      <scheme val="minor"/>
    </font>
    <font>
      <b/>
      <sz val="9"/>
      <color rgb="FF002060"/>
      <name val="Calibri"/>
      <family val="2"/>
      <scheme val="minor"/>
    </font>
    <font>
      <sz val="9"/>
      <color rgb="FF002060"/>
      <name val="Calibri"/>
      <family val="2"/>
      <scheme val="minor"/>
    </font>
    <font>
      <vertAlign val="superscript"/>
      <sz val="9"/>
      <color theme="1"/>
      <name val="Calibri"/>
      <family val="2"/>
      <scheme val="minor"/>
    </font>
    <font>
      <b/>
      <sz val="9"/>
      <color rgb="FF000000"/>
      <name val="Calibri"/>
      <family val="2"/>
      <scheme val="minor"/>
    </font>
    <font>
      <sz val="9"/>
      <color rgb="FF000000"/>
      <name val="Calibri"/>
      <family val="2"/>
      <scheme val="minor"/>
    </font>
    <font>
      <sz val="9"/>
      <color indexed="8"/>
      <name val="Calibri"/>
      <family val="2"/>
      <scheme val="minor"/>
    </font>
    <font>
      <sz val="9"/>
      <color theme="1"/>
      <name val="Calisto MT"/>
      <family val="1"/>
    </font>
    <font>
      <b/>
      <sz val="9"/>
      <color indexed="8"/>
      <name val="Calibri"/>
      <family val="2"/>
      <scheme val="minor"/>
    </font>
    <font>
      <sz val="9"/>
      <color rgb="FFFF0000"/>
      <name val="Calibri"/>
      <family val="2"/>
      <scheme val="minor"/>
    </font>
    <font>
      <b/>
      <sz val="9"/>
      <color indexed="10"/>
      <name val="Calibri"/>
      <family val="2"/>
      <scheme val="minor"/>
    </font>
    <font>
      <sz val="9"/>
      <name val="Calibri"/>
      <family val="2"/>
    </font>
    <font>
      <sz val="9"/>
      <color indexed="8"/>
      <name val="Calibri"/>
      <family val="2"/>
    </font>
    <font>
      <b/>
      <sz val="16"/>
      <color theme="1"/>
      <name val="Calibri"/>
      <family val="2"/>
      <scheme val="minor"/>
    </font>
  </fonts>
  <fills count="9">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92D050"/>
        <bgColor indexed="64"/>
      </patternFill>
    </fill>
    <fill>
      <patternFill patternType="solid">
        <fgColor theme="0" tint="-4.9989318521683403E-2"/>
        <bgColor indexed="64"/>
      </patternFill>
    </fill>
    <fill>
      <patternFill patternType="solid">
        <fgColor theme="7" tint="-0.249977111117893"/>
        <bgColor indexed="64"/>
      </patternFill>
    </fill>
  </fills>
  <borders count="2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medium">
        <color indexed="64"/>
      </bottom>
      <diagonal/>
    </border>
    <border>
      <left style="double">
        <color indexed="64"/>
      </left>
      <right style="thin">
        <color indexed="64"/>
      </right>
      <top/>
      <bottom style="double">
        <color indexed="64"/>
      </bottom>
      <diagonal/>
    </border>
    <border>
      <left style="double">
        <color indexed="64"/>
      </left>
      <right style="thin">
        <color indexed="64"/>
      </right>
      <top/>
      <bottom/>
      <diagonal/>
    </border>
    <border>
      <left style="double">
        <color indexed="64"/>
      </left>
      <right style="thin">
        <color indexed="64"/>
      </right>
      <top style="double">
        <color indexed="64"/>
      </top>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165" fontId="1" fillId="0" borderId="0" applyFont="0" applyFill="0" applyBorder="0" applyAlignment="0" applyProtection="0"/>
  </cellStyleXfs>
  <cellXfs count="447">
    <xf numFmtId="0" fontId="0" fillId="0" borderId="0" xfId="0"/>
    <xf numFmtId="0" fontId="2" fillId="0" borderId="0" xfId="0" applyFont="1"/>
    <xf numFmtId="0" fontId="4" fillId="0" borderId="0" xfId="0" applyFont="1" applyAlignment="1">
      <alignment wrapText="1"/>
    </xf>
    <xf numFmtId="0" fontId="5" fillId="0" borderId="0" xfId="0" applyFont="1" applyAlignment="1"/>
    <xf numFmtId="0" fontId="6" fillId="0" borderId="1" xfId="0" applyFont="1" applyBorder="1" applyAlignment="1">
      <alignment horizontal="center" vertical="center"/>
    </xf>
    <xf numFmtId="0" fontId="6" fillId="0" borderId="1" xfId="0" applyFont="1" applyBorder="1" applyAlignment="1">
      <alignment horizontal="left" vertical="center" wrapText="1"/>
    </xf>
    <xf numFmtId="0" fontId="5" fillId="0" borderId="1" xfId="0" applyFont="1" applyBorder="1" applyAlignment="1">
      <alignment vertical="center" wrapText="1"/>
    </xf>
    <xf numFmtId="0" fontId="5" fillId="0" borderId="1" xfId="0" applyFont="1" applyBorder="1" applyAlignment="1">
      <alignment horizontal="left" vertical="center" wrapText="1"/>
    </xf>
    <xf numFmtId="9"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9" fontId="5" fillId="0" borderId="1" xfId="0" applyNumberFormat="1" applyFont="1" applyBorder="1" applyAlignment="1">
      <alignment horizontal="center" vertical="center"/>
    </xf>
    <xf numFmtId="0" fontId="5" fillId="0" borderId="1" xfId="0" applyFont="1" applyBorder="1" applyAlignment="1"/>
    <xf numFmtId="0" fontId="5" fillId="0" borderId="1" xfId="0" applyFont="1" applyBorder="1" applyAlignment="1">
      <alignment horizontal="right" vertical="center"/>
    </xf>
    <xf numFmtId="0" fontId="6" fillId="0" borderId="5" xfId="0" applyFont="1" applyBorder="1" applyAlignment="1">
      <alignment horizontal="center" vertical="center"/>
    </xf>
    <xf numFmtId="0" fontId="5" fillId="0" borderId="1" xfId="0" applyFont="1" applyBorder="1"/>
    <xf numFmtId="0" fontId="6" fillId="0" borderId="7" xfId="0" applyFont="1" applyBorder="1" applyAlignment="1">
      <alignment horizontal="center" vertical="center"/>
    </xf>
    <xf numFmtId="0" fontId="6" fillId="0" borderId="7" xfId="0" applyFont="1" applyBorder="1" applyAlignment="1">
      <alignment horizontal="left" vertical="center" wrapText="1"/>
    </xf>
    <xf numFmtId="0" fontId="6" fillId="0" borderId="9" xfId="0" applyFont="1" applyBorder="1" applyAlignment="1">
      <alignment horizontal="center" vertical="center" wrapText="1"/>
    </xf>
    <xf numFmtId="0" fontId="6" fillId="0" borderId="0" xfId="0" applyFont="1" applyBorder="1" applyAlignment="1">
      <alignment horizontal="left" vertical="center" wrapText="1"/>
    </xf>
    <xf numFmtId="0" fontId="7" fillId="0" borderId="1" xfId="0" applyNumberFormat="1" applyFont="1" applyBorder="1" applyAlignment="1">
      <alignment horizontal="left" vertical="center" wrapText="1"/>
    </xf>
    <xf numFmtId="9" fontId="7" fillId="0" borderId="1"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5" fillId="0" borderId="1" xfId="0" applyFont="1" applyBorder="1" applyAlignment="1">
      <alignment horizontal="center" vertical="center"/>
    </xf>
    <xf numFmtId="0" fontId="5" fillId="3" borderId="10" xfId="0" applyFont="1" applyFill="1" applyBorder="1" applyAlignment="1">
      <alignment horizontal="left" vertical="center" wrapText="1"/>
    </xf>
    <xf numFmtId="166" fontId="5" fillId="0" borderId="1" xfId="0" applyNumberFormat="1" applyFont="1" applyBorder="1" applyAlignment="1">
      <alignment horizontal="right" vertical="center" wrapText="1"/>
    </xf>
    <xf numFmtId="0" fontId="8" fillId="0" borderId="1" xfId="0" applyNumberFormat="1" applyFont="1" applyBorder="1" applyAlignment="1">
      <alignment horizontal="left" vertical="center" wrapText="1"/>
    </xf>
    <xf numFmtId="0" fontId="7" fillId="0" borderId="1" xfId="0" applyFont="1" applyBorder="1" applyAlignment="1">
      <alignment horizontal="left" vertical="center" wrapText="1"/>
    </xf>
    <xf numFmtId="0" fontId="5" fillId="0" borderId="0" xfId="0" applyFont="1" applyBorder="1" applyAlignment="1">
      <alignment horizontal="left" vertical="center" wrapText="1"/>
    </xf>
    <xf numFmtId="0" fontId="5" fillId="3" borderId="1" xfId="0" applyFont="1" applyFill="1" applyBorder="1" applyAlignment="1">
      <alignment horizontal="center" vertical="center" wrapText="1"/>
    </xf>
    <xf numFmtId="0" fontId="7" fillId="0" borderId="14" xfId="0" applyFont="1" applyBorder="1" applyAlignment="1">
      <alignment horizontal="left" vertical="center" wrapText="1"/>
    </xf>
    <xf numFmtId="0" fontId="7" fillId="0" borderId="15" xfId="0" applyFont="1" applyBorder="1" applyAlignment="1">
      <alignment horizontal="center" vertical="center" wrapText="1"/>
    </xf>
    <xf numFmtId="0" fontId="8" fillId="0" borderId="5" xfId="0" applyFont="1" applyBorder="1" applyAlignment="1">
      <alignment horizontal="left" vertical="center" wrapText="1"/>
    </xf>
    <xf numFmtId="0" fontId="5" fillId="0" borderId="4" xfId="0" applyFont="1" applyBorder="1" applyAlignment="1">
      <alignment horizontal="left" vertical="center" wrapText="1"/>
    </xf>
    <xf numFmtId="0" fontId="5" fillId="3" borderId="3" xfId="0" applyFont="1" applyFill="1" applyBorder="1" applyAlignment="1">
      <alignment horizontal="left" vertical="center" wrapText="1"/>
    </xf>
    <xf numFmtId="0" fontId="8" fillId="0" borderId="4" xfId="0" applyFont="1" applyBorder="1" applyAlignment="1">
      <alignment horizontal="left" vertical="center" wrapText="1"/>
    </xf>
    <xf numFmtId="0" fontId="5" fillId="3" borderId="4" xfId="0" applyFont="1" applyFill="1" applyBorder="1" applyAlignment="1">
      <alignment horizontal="left" vertical="center" wrapText="1"/>
    </xf>
    <xf numFmtId="166" fontId="5" fillId="0" borderId="5" xfId="0" applyNumberFormat="1" applyFont="1" applyBorder="1" applyAlignment="1">
      <alignment horizontal="right" vertical="center" wrapText="1"/>
    </xf>
    <xf numFmtId="0" fontId="5" fillId="0" borderId="4" xfId="0" applyFont="1" applyBorder="1" applyAlignment="1">
      <alignment horizontal="center" vertical="center" wrapText="1"/>
    </xf>
    <xf numFmtId="0" fontId="5" fillId="0" borderId="5" xfId="0" applyFont="1" applyBorder="1"/>
    <xf numFmtId="0" fontId="6" fillId="0" borderId="1" xfId="0" applyFont="1" applyBorder="1" applyAlignment="1">
      <alignment horizontal="center" vertical="center" wrapText="1"/>
    </xf>
    <xf numFmtId="0" fontId="5" fillId="5" borderId="1" xfId="0" applyFont="1" applyFill="1" applyBorder="1" applyAlignment="1">
      <alignment vertical="center" wrapText="1"/>
    </xf>
    <xf numFmtId="0" fontId="6" fillId="6" borderId="5" xfId="0" applyFont="1" applyFill="1" applyBorder="1" applyAlignment="1">
      <alignment vertical="center" wrapText="1"/>
    </xf>
    <xf numFmtId="0" fontId="6" fillId="6" borderId="6"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5" fillId="6" borderId="5"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6" fillId="6" borderId="4" xfId="0" applyFont="1" applyFill="1" applyBorder="1" applyAlignment="1">
      <alignment vertical="center" wrapText="1"/>
    </xf>
    <xf numFmtId="0" fontId="6" fillId="6" borderId="1" xfId="0" applyFont="1" applyFill="1" applyBorder="1" applyAlignment="1">
      <alignment vertical="center" wrapText="1"/>
    </xf>
    <xf numFmtId="0" fontId="6" fillId="6" borderId="1" xfId="0" applyFont="1" applyFill="1" applyBorder="1" applyAlignment="1">
      <alignment horizontal="center" vertical="center" wrapText="1"/>
    </xf>
    <xf numFmtId="0" fontId="5" fillId="6" borderId="1"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5" fillId="5" borderId="1" xfId="0" applyFont="1" applyFill="1" applyBorder="1" applyAlignment="1">
      <alignment horizontal="center" wrapText="1"/>
    </xf>
    <xf numFmtId="0" fontId="5" fillId="5" borderId="7"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6" borderId="1" xfId="0" applyFont="1" applyFill="1" applyBorder="1"/>
    <xf numFmtId="0" fontId="6" fillId="6" borderId="4" xfId="0" applyFont="1" applyFill="1" applyBorder="1" applyAlignment="1">
      <alignment horizontal="center" vertical="center" wrapText="1"/>
    </xf>
    <xf numFmtId="0" fontId="6" fillId="0" borderId="4" xfId="0" applyFont="1" applyBorder="1" applyAlignment="1">
      <alignment horizontal="right" vertical="center" wrapText="1"/>
    </xf>
    <xf numFmtId="0" fontId="5" fillId="0" borderId="1" xfId="0" applyFont="1" applyBorder="1" applyAlignment="1">
      <alignment horizontal="left" vertical="top" wrapText="1"/>
    </xf>
    <xf numFmtId="0" fontId="5" fillId="0" borderId="5" xfId="0" applyFont="1" applyBorder="1" applyAlignment="1">
      <alignment horizontal="center" vertical="center"/>
    </xf>
    <xf numFmtId="166" fontId="5" fillId="0" borderId="1" xfId="0" applyNumberFormat="1" applyFont="1" applyBorder="1" applyAlignment="1">
      <alignment horizontal="right" vertical="center"/>
    </xf>
    <xf numFmtId="0" fontId="6" fillId="0" borderId="1" xfId="0" applyFont="1" applyBorder="1" applyAlignment="1">
      <alignment horizontal="center"/>
    </xf>
    <xf numFmtId="9" fontId="5" fillId="0" borderId="1" xfId="0" applyNumberFormat="1" applyFont="1" applyFill="1" applyBorder="1" applyAlignment="1">
      <alignment horizontal="center" vertical="center" wrapText="1"/>
    </xf>
    <xf numFmtId="0" fontId="6" fillId="0" borderId="1" xfId="0" applyFont="1" applyBorder="1" applyAlignment="1">
      <alignment horizontal="left" vertical="center"/>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166" fontId="5" fillId="0" borderId="5" xfId="0" applyNumberFormat="1" applyFont="1" applyBorder="1" applyAlignment="1">
      <alignment horizontal="right" vertical="center"/>
    </xf>
    <xf numFmtId="0" fontId="5" fillId="5" borderId="7" xfId="0" applyFont="1" applyFill="1" applyBorder="1" applyAlignment="1">
      <alignment vertical="center" wrapText="1"/>
    </xf>
    <xf numFmtId="166" fontId="5" fillId="0" borderId="1" xfId="0" applyNumberFormat="1" applyFont="1" applyBorder="1" applyAlignment="1">
      <alignment horizontal="right"/>
    </xf>
    <xf numFmtId="166" fontId="5" fillId="0" borderId="1" xfId="0" applyNumberFormat="1" applyFont="1" applyBorder="1" applyAlignment="1">
      <alignment horizontal="center" vertical="center"/>
    </xf>
    <xf numFmtId="0" fontId="6" fillId="5" borderId="1" xfId="0" applyFont="1" applyFill="1" applyBorder="1" applyAlignment="1">
      <alignment vertical="center" wrapText="1"/>
    </xf>
    <xf numFmtId="0" fontId="5" fillId="5" borderId="7" xfId="0" applyFont="1" applyFill="1" applyBorder="1" applyAlignment="1">
      <alignment wrapText="1"/>
    </xf>
    <xf numFmtId="0" fontId="5" fillId="0" borderId="5" xfId="0" applyFont="1" applyBorder="1" applyAlignment="1">
      <alignment vertical="center" wrapText="1"/>
    </xf>
    <xf numFmtId="0" fontId="5" fillId="0" borderId="5" xfId="0" applyFont="1" applyBorder="1" applyAlignment="1">
      <alignment horizontal="left" vertical="center" wrapText="1"/>
    </xf>
    <xf numFmtId="9" fontId="5" fillId="0" borderId="5" xfId="0" applyNumberFormat="1" applyFont="1" applyBorder="1" applyAlignment="1">
      <alignment horizontal="center" vertical="center" wrapText="1"/>
    </xf>
    <xf numFmtId="0" fontId="5" fillId="0" borderId="5" xfId="0" applyFont="1" applyBorder="1" applyAlignment="1">
      <alignment horizontal="center" vertical="center" wrapText="1"/>
    </xf>
    <xf numFmtId="9" fontId="5" fillId="0" borderId="5" xfId="0" applyNumberFormat="1" applyFont="1" applyBorder="1" applyAlignment="1">
      <alignment horizontal="center" vertical="center"/>
    </xf>
    <xf numFmtId="9" fontId="5" fillId="0" borderId="6" xfId="0" applyNumberFormat="1" applyFont="1" applyBorder="1" applyAlignment="1">
      <alignment horizontal="center" vertical="center"/>
    </xf>
    <xf numFmtId="0" fontId="5" fillId="0" borderId="1" xfId="0" applyFont="1" applyBorder="1" applyAlignment="1">
      <alignment vertical="center"/>
    </xf>
    <xf numFmtId="0" fontId="5" fillId="6" borderId="5" xfId="0" applyFont="1" applyFill="1" applyBorder="1" applyAlignment="1">
      <alignment horizontal="center" vertical="center" wrapText="1"/>
    </xf>
    <xf numFmtId="0" fontId="5" fillId="0" borderId="1" xfId="0" applyFont="1" applyBorder="1" applyAlignment="1">
      <alignment horizontal="right"/>
    </xf>
    <xf numFmtId="0" fontId="7" fillId="0" borderId="1" xfId="0" applyFont="1" applyBorder="1" applyAlignment="1">
      <alignment vertical="center" wrapText="1"/>
    </xf>
    <xf numFmtId="0" fontId="7" fillId="0" borderId="14" xfId="0" applyFont="1" applyBorder="1" applyAlignment="1">
      <alignment vertical="center" wrapText="1"/>
    </xf>
    <xf numFmtId="166" fontId="5" fillId="3" borderId="5" xfId="0" applyNumberFormat="1" applyFont="1" applyFill="1" applyBorder="1" applyAlignment="1">
      <alignment horizontal="right" vertical="center"/>
    </xf>
    <xf numFmtId="0" fontId="6" fillId="0" borderId="1" xfId="0" applyFont="1" applyBorder="1" applyAlignment="1">
      <alignment horizontal="center" vertical="center" wrapText="1"/>
    </xf>
    <xf numFmtId="0" fontId="5" fillId="0" borderId="1" xfId="0" applyFont="1" applyBorder="1" applyAlignment="1">
      <alignment horizontal="left" vertical="center" wrapText="1"/>
    </xf>
    <xf numFmtId="0" fontId="8" fillId="0" borderId="1" xfId="0" applyFont="1" applyFill="1" applyBorder="1" applyAlignment="1">
      <alignment horizontal="left" vertical="center" wrapText="1"/>
    </xf>
    <xf numFmtId="166" fontId="5" fillId="3" borderId="1" xfId="0" applyNumberFormat="1" applyFont="1" applyFill="1" applyBorder="1" applyAlignment="1">
      <alignment horizontal="right" vertical="center"/>
    </xf>
    <xf numFmtId="166" fontId="9" fillId="0" borderId="1" xfId="0" applyNumberFormat="1" applyFont="1" applyFill="1" applyBorder="1" applyAlignment="1">
      <alignment horizontal="right" vertical="center"/>
    </xf>
    <xf numFmtId="0" fontId="5" fillId="0" borderId="1" xfId="0" applyFont="1" applyFill="1" applyBorder="1"/>
    <xf numFmtId="9" fontId="9" fillId="0" borderId="1" xfId="0" applyNumberFormat="1" applyFont="1" applyFill="1" applyBorder="1" applyAlignment="1">
      <alignment vertical="center" wrapText="1"/>
    </xf>
    <xf numFmtId="0" fontId="7" fillId="0" borderId="1" xfId="0" applyFont="1" applyFill="1" applyBorder="1" applyAlignment="1">
      <alignment horizontal="left" vertical="center" wrapText="1"/>
    </xf>
    <xf numFmtId="0" fontId="10" fillId="0" borderId="1" xfId="0" applyFont="1" applyFill="1" applyBorder="1" applyAlignment="1">
      <alignment vertical="center" wrapText="1"/>
    </xf>
    <xf numFmtId="0" fontId="6" fillId="0" borderId="1" xfId="0" applyFont="1" applyBorder="1" applyAlignment="1">
      <alignment horizontal="left" vertical="center" wrapText="1"/>
    </xf>
    <xf numFmtId="9" fontId="5" fillId="0" borderId="1" xfId="0" applyNumberFormat="1" applyFont="1" applyBorder="1" applyAlignment="1">
      <alignment horizontal="center" vertical="center"/>
    </xf>
    <xf numFmtId="0" fontId="5" fillId="0" borderId="1" xfId="0" applyFont="1" applyBorder="1" applyAlignment="1">
      <alignment wrapText="1"/>
    </xf>
    <xf numFmtId="0" fontId="6" fillId="0" borderId="1" xfId="0" applyFont="1" applyFill="1" applyBorder="1" applyAlignment="1">
      <alignment vertical="center" wrapText="1"/>
    </xf>
    <xf numFmtId="0" fontId="10" fillId="0" borderId="1" xfId="0" applyFont="1" applyFill="1" applyBorder="1" applyAlignment="1">
      <alignment wrapText="1"/>
    </xf>
    <xf numFmtId="9" fontId="10" fillId="0" borderId="1" xfId="0" applyNumberFormat="1" applyFont="1" applyFill="1" applyBorder="1" applyAlignment="1">
      <alignment vertical="center" wrapText="1"/>
    </xf>
    <xf numFmtId="0" fontId="10" fillId="0" borderId="1" xfId="0" applyFont="1" applyBorder="1" applyAlignment="1">
      <alignment vertical="center" wrapText="1"/>
    </xf>
    <xf numFmtId="166" fontId="5" fillId="0" borderId="1" xfId="0" applyNumberFormat="1" applyFont="1" applyFill="1" applyBorder="1" applyAlignment="1">
      <alignment horizontal="right" vertical="center"/>
    </xf>
    <xf numFmtId="0" fontId="7" fillId="7" borderId="1" xfId="0" applyFont="1" applyFill="1" applyBorder="1" applyAlignment="1">
      <alignment vertical="center" wrapText="1"/>
    </xf>
    <xf numFmtId="166" fontId="7" fillId="0" borderId="1" xfId="0" applyNumberFormat="1" applyFont="1" applyFill="1" applyBorder="1" applyAlignment="1">
      <alignment horizontal="right" vertical="center"/>
    </xf>
    <xf numFmtId="0" fontId="5" fillId="7" borderId="1" xfId="0" applyFont="1" applyFill="1" applyBorder="1" applyAlignment="1">
      <alignment vertical="center" wrapText="1"/>
    </xf>
    <xf numFmtId="9" fontId="7" fillId="0" borderId="1" xfId="0" applyNumberFormat="1" applyFont="1" applyFill="1" applyBorder="1" applyAlignment="1">
      <alignment vertical="center" wrapText="1"/>
    </xf>
    <xf numFmtId="9" fontId="5" fillId="0" borderId="1" xfId="0" applyNumberFormat="1" applyFont="1" applyBorder="1" applyAlignment="1">
      <alignment horizontal="center" vertical="center" wrapText="1"/>
    </xf>
    <xf numFmtId="9" fontId="5" fillId="0" borderId="1" xfId="0" applyNumberFormat="1" applyFont="1" applyFill="1" applyBorder="1" applyAlignment="1">
      <alignment vertical="center" wrapText="1"/>
    </xf>
    <xf numFmtId="166" fontId="6" fillId="0" borderId="1" xfId="0" applyNumberFormat="1" applyFont="1" applyBorder="1" applyAlignment="1">
      <alignment horizontal="right" vertical="center"/>
    </xf>
    <xf numFmtId="9" fontId="5" fillId="3" borderId="1" xfId="0" applyNumberFormat="1" applyFont="1" applyFill="1" applyBorder="1" applyAlignment="1">
      <alignment horizontal="center" vertical="center" wrapText="1"/>
    </xf>
    <xf numFmtId="0" fontId="10" fillId="0" borderId="1" xfId="0" applyFont="1" applyBorder="1" applyAlignment="1">
      <alignment horizontal="left" vertical="center" wrapText="1"/>
    </xf>
    <xf numFmtId="0" fontId="5" fillId="7" borderId="1" xfId="0" applyFont="1" applyFill="1" applyBorder="1" applyAlignment="1">
      <alignment horizontal="left" vertical="center" wrapText="1"/>
    </xf>
    <xf numFmtId="9" fontId="5" fillId="0" borderId="1" xfId="0" applyNumberFormat="1" applyFont="1" applyFill="1" applyBorder="1" applyAlignment="1">
      <alignment horizontal="left" vertical="center" wrapText="1"/>
    </xf>
    <xf numFmtId="0" fontId="10" fillId="0" borderId="1" xfId="0" applyFont="1" applyFill="1" applyBorder="1" applyAlignment="1">
      <alignment horizontal="left"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9" fontId="13" fillId="0" borderId="1" xfId="0" applyNumberFormat="1" applyFont="1" applyBorder="1" applyAlignment="1">
      <alignment horizontal="center" vertical="center" wrapText="1"/>
    </xf>
    <xf numFmtId="4" fontId="5" fillId="0" borderId="1" xfId="0" applyNumberFormat="1" applyFont="1" applyBorder="1" applyAlignment="1">
      <alignment horizontal="center" vertical="center"/>
    </xf>
    <xf numFmtId="166" fontId="5" fillId="0" borderId="1" xfId="1" applyNumberFormat="1" applyFont="1" applyBorder="1" applyAlignment="1">
      <alignment vertical="center"/>
    </xf>
    <xf numFmtId="166" fontId="5" fillId="0" borderId="1" xfId="1" applyNumberFormat="1" applyFont="1" applyBorder="1" applyAlignment="1">
      <alignment horizontal="right" vertical="center"/>
    </xf>
    <xf numFmtId="166" fontId="5" fillId="0" borderId="5" xfId="1" applyNumberFormat="1" applyFont="1" applyBorder="1" applyAlignment="1">
      <alignment vertical="center"/>
    </xf>
    <xf numFmtId="0" fontId="13" fillId="0" borderId="5" xfId="0" applyFont="1" applyBorder="1" applyAlignment="1">
      <alignment horizontal="right" vertical="center" wrapText="1"/>
    </xf>
    <xf numFmtId="0" fontId="13" fillId="0" borderId="5" xfId="0" applyFont="1" applyBorder="1" applyAlignment="1">
      <alignment vertical="top" wrapText="1"/>
    </xf>
    <xf numFmtId="9" fontId="13" fillId="0" borderId="5" xfId="2" applyFont="1" applyBorder="1" applyAlignment="1">
      <alignment horizontal="center" vertical="center" wrapText="1"/>
    </xf>
    <xf numFmtId="0" fontId="13" fillId="0" borderId="1" xfId="0" applyFont="1" applyBorder="1" applyAlignment="1">
      <alignment vertical="center" wrapText="1"/>
    </xf>
    <xf numFmtId="0" fontId="13" fillId="0" borderId="5" xfId="0" applyFont="1" applyBorder="1" applyAlignment="1">
      <alignment horizontal="left" vertical="center" wrapText="1"/>
    </xf>
    <xf numFmtId="0" fontId="12" fillId="0" borderId="5" xfId="0" applyFont="1" applyBorder="1" applyAlignment="1">
      <alignment horizontal="left" vertical="center" wrapText="1"/>
    </xf>
    <xf numFmtId="0" fontId="12" fillId="0" borderId="5" xfId="0" applyFont="1" applyBorder="1" applyAlignment="1">
      <alignment horizontal="center" vertical="center" wrapText="1"/>
    </xf>
    <xf numFmtId="166" fontId="13" fillId="0" borderId="1" xfId="0" applyNumberFormat="1" applyFont="1" applyBorder="1" applyAlignment="1">
      <alignment horizontal="right" vertical="center" wrapText="1"/>
    </xf>
    <xf numFmtId="0" fontId="13" fillId="0" borderId="1" xfId="0" applyFont="1" applyBorder="1" applyAlignment="1">
      <alignment vertical="top" wrapText="1"/>
    </xf>
    <xf numFmtId="9" fontId="13" fillId="0" borderId="1" xfId="2" applyFont="1" applyBorder="1" applyAlignment="1">
      <alignment horizontal="center" vertical="center" wrapText="1"/>
    </xf>
    <xf numFmtId="0" fontId="12" fillId="0" borderId="1" xfId="0" applyFont="1" applyBorder="1" applyAlignment="1">
      <alignment horizontal="center" vertical="center" wrapText="1"/>
    </xf>
    <xf numFmtId="0" fontId="5" fillId="0" borderId="1" xfId="0" applyFont="1" applyBorder="1" applyAlignment="1">
      <alignment horizontal="left"/>
    </xf>
    <xf numFmtId="9" fontId="5" fillId="0" borderId="1" xfId="0" applyNumberFormat="1" applyFont="1" applyBorder="1" applyAlignment="1">
      <alignment horizontal="left" vertical="center"/>
    </xf>
    <xf numFmtId="9" fontId="5" fillId="0" borderId="1" xfId="0" applyNumberFormat="1" applyFont="1" applyBorder="1" applyAlignment="1">
      <alignment horizontal="left" vertical="center" wrapText="1"/>
    </xf>
    <xf numFmtId="0" fontId="12" fillId="0" borderId="1" xfId="0" applyFont="1" applyFill="1" applyBorder="1" applyAlignment="1">
      <alignment horizontal="left" vertical="center" wrapText="1"/>
    </xf>
    <xf numFmtId="0" fontId="6" fillId="0" borderId="1" xfId="0" applyFont="1" applyFill="1" applyBorder="1" applyAlignment="1">
      <alignment horizontal="center" vertical="center"/>
    </xf>
    <xf numFmtId="0" fontId="5" fillId="0" borderId="1" xfId="0" applyFont="1" applyBorder="1" applyAlignment="1">
      <alignment horizontal="center"/>
    </xf>
    <xf numFmtId="9" fontId="5" fillId="0" borderId="0" xfId="0" applyNumberFormat="1" applyFont="1" applyAlignment="1">
      <alignment horizontal="center" vertical="center"/>
    </xf>
    <xf numFmtId="166" fontId="13" fillId="0" borderId="5" xfId="0" applyNumberFormat="1" applyFont="1" applyBorder="1" applyAlignment="1">
      <alignment horizontal="right" vertical="top" wrapText="1"/>
    </xf>
    <xf numFmtId="9" fontId="13" fillId="0" borderId="1" xfId="2" applyFont="1" applyBorder="1" applyAlignment="1">
      <alignment horizontal="center" vertical="top" wrapText="1"/>
    </xf>
    <xf numFmtId="166" fontId="13" fillId="0" borderId="1" xfId="0" applyNumberFormat="1" applyFont="1" applyBorder="1" applyAlignment="1">
      <alignment horizontal="right" vertical="top" wrapText="1"/>
    </xf>
    <xf numFmtId="166" fontId="5" fillId="0" borderId="5" xfId="2" applyNumberFormat="1" applyFont="1" applyBorder="1" applyAlignment="1">
      <alignment horizontal="right" vertical="center" wrapText="1"/>
    </xf>
    <xf numFmtId="9" fontId="5" fillId="0" borderId="5" xfId="2" applyFont="1" applyBorder="1" applyAlignment="1">
      <alignment horizontal="center" vertical="center" wrapText="1"/>
    </xf>
    <xf numFmtId="9" fontId="5" fillId="0" borderId="5" xfId="2" applyFont="1" applyFill="1" applyBorder="1" applyAlignment="1">
      <alignment horizontal="center" vertical="center" wrapText="1"/>
    </xf>
    <xf numFmtId="0" fontId="6" fillId="0" borderId="5" xfId="0" applyFont="1" applyBorder="1" applyAlignment="1">
      <alignment horizontal="left" vertical="center" wrapText="1"/>
    </xf>
    <xf numFmtId="0" fontId="6" fillId="0" borderId="5" xfId="0" applyFont="1" applyBorder="1" applyAlignment="1">
      <alignment horizontal="center" vertical="center" wrapText="1"/>
    </xf>
    <xf numFmtId="166" fontId="5" fillId="0" borderId="1" xfId="2" applyNumberFormat="1" applyFont="1" applyBorder="1" applyAlignment="1">
      <alignment horizontal="right" vertical="center" wrapText="1"/>
    </xf>
    <xf numFmtId="9" fontId="5" fillId="0" borderId="1" xfId="2" applyFont="1" applyBorder="1" applyAlignment="1">
      <alignment horizontal="center" vertical="center" wrapText="1"/>
    </xf>
    <xf numFmtId="0" fontId="5" fillId="0" borderId="5" xfId="0" applyFont="1" applyBorder="1" applyAlignment="1">
      <alignment horizontal="center" vertical="center" wrapText="1"/>
    </xf>
    <xf numFmtId="0" fontId="5" fillId="0" borderId="5" xfId="0" applyFont="1" applyBorder="1" applyAlignment="1">
      <alignment horizontal="left" vertical="center" wrapText="1"/>
    </xf>
    <xf numFmtId="0" fontId="5" fillId="0" borderId="1" xfId="0" applyFont="1" applyBorder="1" applyAlignment="1">
      <alignment horizontal="center" vertical="center" wrapText="1"/>
    </xf>
    <xf numFmtId="0" fontId="5" fillId="0" borderId="1" xfId="0" applyFont="1" applyFill="1" applyBorder="1" applyAlignment="1">
      <alignment vertical="center" wrapText="1"/>
    </xf>
    <xf numFmtId="9" fontId="5" fillId="0" borderId="1" xfId="2" applyFont="1" applyFill="1" applyBorder="1" applyAlignment="1">
      <alignment horizontal="center" vertical="center" wrapText="1"/>
    </xf>
    <xf numFmtId="9" fontId="7" fillId="0" borderId="1" xfId="2" applyFont="1" applyFill="1" applyBorder="1" applyAlignment="1">
      <alignment horizontal="center" vertical="center" wrapText="1"/>
    </xf>
    <xf numFmtId="0" fontId="5" fillId="0" borderId="7" xfId="0" applyFont="1" applyBorder="1" applyAlignment="1">
      <alignment horizontal="left" vertical="center" wrapText="1"/>
    </xf>
    <xf numFmtId="0" fontId="7" fillId="0" borderId="5" xfId="0" applyFont="1" applyBorder="1" applyAlignment="1">
      <alignment horizontal="center" vertical="center" wrapText="1"/>
    </xf>
    <xf numFmtId="0" fontId="7" fillId="0" borderId="1" xfId="0" applyFont="1" applyBorder="1" applyAlignment="1">
      <alignment horizontal="center" vertical="center" wrapText="1"/>
    </xf>
    <xf numFmtId="9" fontId="5" fillId="5" borderId="1" xfId="2" applyFont="1" applyFill="1" applyBorder="1" applyAlignment="1">
      <alignment horizontal="center" vertical="center" wrapText="1"/>
    </xf>
    <xf numFmtId="167" fontId="6" fillId="5" borderId="7" xfId="2" applyNumberFormat="1" applyFont="1" applyFill="1" applyBorder="1" applyAlignment="1">
      <alignment horizontal="center" vertical="center" wrapText="1"/>
    </xf>
    <xf numFmtId="167" fontId="6" fillId="6" borderId="4" xfId="2" applyNumberFormat="1" applyFont="1" applyFill="1" applyBorder="1" applyAlignment="1">
      <alignment horizontal="center" vertical="center" wrapText="1"/>
    </xf>
    <xf numFmtId="9" fontId="5" fillId="6" borderId="5" xfId="2" applyFont="1" applyFill="1" applyBorder="1" applyAlignment="1">
      <alignment horizontal="center" vertical="center" wrapText="1"/>
    </xf>
    <xf numFmtId="0" fontId="5" fillId="0" borderId="5" xfId="0" applyFont="1" applyFill="1" applyBorder="1" applyAlignment="1">
      <alignment horizontal="left"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xf>
    <xf numFmtId="166" fontId="5" fillId="0" borderId="1" xfId="0" applyNumberFormat="1" applyFont="1" applyFill="1" applyBorder="1" applyAlignment="1">
      <alignment horizontal="right" vertical="center" wrapText="1"/>
    </xf>
    <xf numFmtId="166" fontId="5" fillId="0" borderId="4" xfId="0" applyNumberFormat="1" applyFont="1" applyBorder="1" applyAlignment="1">
      <alignment horizontal="right" vertical="center"/>
    </xf>
    <xf numFmtId="0" fontId="0" fillId="0" borderId="5" xfId="0" applyBorder="1" applyAlignment="1">
      <alignment horizontal="center" vertical="center"/>
    </xf>
    <xf numFmtId="0" fontId="3" fillId="0" borderId="5" xfId="0" applyFont="1" applyBorder="1" applyAlignment="1">
      <alignment horizontal="center" vertical="center" wrapText="1"/>
    </xf>
    <xf numFmtId="9" fontId="3" fillId="0" borderId="5" xfId="0" applyNumberFormat="1" applyFont="1" applyBorder="1" applyAlignment="1">
      <alignment horizontal="center" vertical="center" wrapText="1"/>
    </xf>
    <xf numFmtId="0" fontId="3" fillId="0" borderId="5" xfId="0" applyFont="1"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xf>
    <xf numFmtId="166" fontId="0" fillId="0" borderId="1" xfId="0" applyNumberFormat="1" applyBorder="1" applyAlignment="1">
      <alignment horizontal="right" vertical="center"/>
    </xf>
    <xf numFmtId="0" fontId="3" fillId="0" borderId="1" xfId="0" applyFont="1" applyBorder="1" applyAlignment="1">
      <alignment horizontal="center" vertical="center" wrapText="1"/>
    </xf>
    <xf numFmtId="9"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horizontal="center" vertical="center" wrapText="1"/>
    </xf>
    <xf numFmtId="0" fontId="0" fillId="0" borderId="1" xfId="0" applyFont="1" applyBorder="1" applyAlignment="1">
      <alignment horizontal="center" vertical="center"/>
    </xf>
    <xf numFmtId="0" fontId="0" fillId="0" borderId="1" xfId="0" applyBorder="1" applyAlignment="1">
      <alignment horizontal="center" vertical="center"/>
    </xf>
    <xf numFmtId="0" fontId="6" fillId="0" borderId="1" xfId="0" applyFont="1" applyBorder="1" applyAlignment="1">
      <alignment vertical="center" wrapText="1"/>
    </xf>
    <xf numFmtId="9" fontId="5" fillId="0" borderId="1" xfId="0" applyNumberFormat="1" applyFont="1" applyBorder="1"/>
    <xf numFmtId="0" fontId="5" fillId="5" borderId="25" xfId="0" applyFont="1" applyFill="1" applyBorder="1" applyAlignment="1">
      <alignment horizontal="center" wrapText="1"/>
    </xf>
    <xf numFmtId="0" fontId="6" fillId="5" borderId="24" xfId="0" applyFont="1" applyFill="1" applyBorder="1" applyAlignment="1">
      <alignment horizontal="center" vertical="center" wrapText="1"/>
    </xf>
    <xf numFmtId="0" fontId="0" fillId="5" borderId="1" xfId="0" applyFill="1" applyBorder="1" applyAlignment="1">
      <alignment vertical="center" wrapText="1"/>
    </xf>
    <xf numFmtId="0" fontId="2" fillId="6" borderId="5" xfId="0" applyFont="1" applyFill="1" applyBorder="1" applyAlignment="1">
      <alignment vertical="center" wrapText="1"/>
    </xf>
    <xf numFmtId="0" fontId="3" fillId="6" borderId="5" xfId="0" applyFont="1" applyFill="1" applyBorder="1" applyAlignment="1">
      <alignment horizontal="center" vertical="center" wrapText="1"/>
    </xf>
    <xf numFmtId="0" fontId="4" fillId="6" borderId="4" xfId="0" applyFont="1" applyFill="1" applyBorder="1" applyAlignment="1">
      <alignment vertical="center" wrapText="1"/>
    </xf>
    <xf numFmtId="0" fontId="5" fillId="0" borderId="5" xfId="0" applyFont="1" applyBorder="1" applyAlignment="1">
      <alignment horizontal="justify" vertical="center" wrapText="1"/>
    </xf>
    <xf numFmtId="0" fontId="6" fillId="0" borderId="5" xfId="0" applyFont="1" applyBorder="1" applyAlignment="1">
      <alignment horizontal="justify" vertical="center" wrapText="1"/>
    </xf>
    <xf numFmtId="0" fontId="5" fillId="0" borderId="1" xfId="0" applyFont="1" applyBorder="1" applyAlignment="1">
      <alignment horizontal="justify" vertical="center" wrapText="1"/>
    </xf>
    <xf numFmtId="0" fontId="6" fillId="0" borderId="1" xfId="0" applyFont="1" applyBorder="1" applyAlignment="1">
      <alignment horizontal="justify" vertical="center" wrapText="1"/>
    </xf>
    <xf numFmtId="3" fontId="5" fillId="0" borderId="1" xfId="0" applyNumberFormat="1" applyFont="1" applyBorder="1" applyAlignment="1">
      <alignment horizontal="center" vertical="center" wrapText="1"/>
    </xf>
    <xf numFmtId="166" fontId="13" fillId="0" borderId="1" xfId="0" applyNumberFormat="1" applyFont="1" applyBorder="1" applyAlignment="1">
      <alignment horizontal="right" vertical="center"/>
    </xf>
    <xf numFmtId="0" fontId="5" fillId="0" borderId="1" xfId="0" applyFont="1" applyFill="1" applyBorder="1" applyAlignment="1">
      <alignment horizontal="justify" vertical="center" wrapText="1"/>
    </xf>
    <xf numFmtId="168" fontId="5" fillId="0" borderId="1" xfId="0" applyNumberFormat="1" applyFont="1" applyBorder="1" applyAlignment="1">
      <alignment horizontal="center" vertical="center"/>
    </xf>
    <xf numFmtId="166" fontId="5" fillId="0" borderId="1" xfId="1" applyNumberFormat="1" applyFont="1" applyFill="1" applyBorder="1" applyAlignment="1">
      <alignment horizontal="right" vertical="center"/>
    </xf>
    <xf numFmtId="0" fontId="14" fillId="0" borderId="1" xfId="0" applyFont="1" applyFill="1" applyBorder="1" applyAlignment="1">
      <alignment horizontal="justify" vertical="center" wrapText="1"/>
    </xf>
    <xf numFmtId="0" fontId="14" fillId="0" borderId="1" xfId="0" applyFont="1" applyFill="1" applyBorder="1" applyAlignment="1">
      <alignment vertical="center" wrapText="1"/>
    </xf>
    <xf numFmtId="168" fontId="5" fillId="0" borderId="1" xfId="0" applyNumberFormat="1" applyFont="1" applyBorder="1" applyAlignment="1">
      <alignment horizontal="center" vertical="center" wrapText="1"/>
    </xf>
    <xf numFmtId="0" fontId="14" fillId="0" borderId="1" xfId="0" applyFont="1" applyFill="1" applyBorder="1" applyAlignment="1">
      <alignment horizontal="justify" vertical="top" wrapText="1"/>
    </xf>
    <xf numFmtId="0" fontId="13" fillId="0" borderId="1" xfId="0" applyFont="1" applyBorder="1" applyAlignment="1">
      <alignment horizontal="justify" vertical="center" wrapText="1"/>
    </xf>
    <xf numFmtId="0" fontId="5" fillId="0" borderId="1" xfId="0" applyFont="1" applyBorder="1" applyAlignment="1">
      <alignment horizontal="justify" vertical="top" wrapText="1"/>
    </xf>
    <xf numFmtId="1" fontId="5" fillId="0" borderId="1" xfId="0" applyNumberFormat="1" applyFont="1" applyBorder="1" applyAlignment="1">
      <alignment horizontal="center" vertical="center" wrapText="1"/>
    </xf>
    <xf numFmtId="0" fontId="5" fillId="0" borderId="1" xfId="0" applyFont="1" applyFill="1" applyBorder="1" applyAlignment="1">
      <alignment horizontal="center" wrapText="1"/>
    </xf>
    <xf numFmtId="0" fontId="5" fillId="0" borderId="1" xfId="0" applyFont="1" applyBorder="1" applyAlignment="1">
      <alignment horizontal="left" vertical="center"/>
    </xf>
    <xf numFmtId="9" fontId="5" fillId="0" borderId="1" xfId="0" applyNumberFormat="1" applyFont="1" applyBorder="1" applyAlignment="1">
      <alignment horizontal="center"/>
    </xf>
    <xf numFmtId="166" fontId="5" fillId="5" borderId="7" xfId="0" applyNumberFormat="1" applyFont="1" applyFill="1" applyBorder="1" applyAlignment="1">
      <alignment horizontal="right" vertical="center" wrapText="1"/>
    </xf>
    <xf numFmtId="166" fontId="6" fillId="6" borderId="4" xfId="0" applyNumberFormat="1" applyFont="1" applyFill="1" applyBorder="1" applyAlignment="1">
      <alignment horizontal="right" vertical="center" wrapText="1"/>
    </xf>
    <xf numFmtId="166" fontId="0" fillId="0" borderId="1" xfId="0" applyNumberFormat="1" applyBorder="1"/>
    <xf numFmtId="166" fontId="15" fillId="0" borderId="1" xfId="0" applyNumberFormat="1" applyFont="1" applyFill="1" applyBorder="1" applyAlignment="1">
      <alignment vertical="center"/>
    </xf>
    <xf numFmtId="0" fontId="15" fillId="0" borderId="1" xfId="0" applyFont="1" applyFill="1" applyBorder="1" applyAlignment="1">
      <alignment horizontal="center" vertical="center"/>
    </xf>
    <xf numFmtId="9" fontId="15" fillId="0" borderId="1" xfId="0" applyNumberFormat="1" applyFont="1" applyFill="1" applyBorder="1" applyAlignment="1">
      <alignment horizontal="center" vertical="center"/>
    </xf>
    <xf numFmtId="0" fontId="5" fillId="0" borderId="1" xfId="0" applyFont="1" applyFill="1" applyBorder="1" applyAlignment="1">
      <alignment wrapText="1"/>
    </xf>
    <xf numFmtId="0" fontId="7" fillId="0" borderId="1" xfId="0" applyFont="1" applyFill="1" applyBorder="1" applyAlignment="1">
      <alignment vertical="center" wrapText="1"/>
    </xf>
    <xf numFmtId="9" fontId="7" fillId="0" borderId="1" xfId="0" applyNumberFormat="1" applyFont="1" applyFill="1" applyBorder="1" applyAlignment="1">
      <alignment horizontal="center" vertical="center" wrapText="1"/>
    </xf>
    <xf numFmtId="0" fontId="5" fillId="0" borderId="1" xfId="0" applyFont="1" applyFill="1" applyBorder="1" applyAlignment="1">
      <alignment horizontal="left" vertical="top" wrapText="1"/>
    </xf>
    <xf numFmtId="0" fontId="5" fillId="0" borderId="5" xfId="0" applyFont="1" applyBorder="1" applyAlignment="1">
      <alignment vertical="center"/>
    </xf>
    <xf numFmtId="9" fontId="7" fillId="3" borderId="5" xfId="0" applyNumberFormat="1" applyFont="1" applyFill="1" applyBorder="1" applyAlignment="1">
      <alignment vertical="center" wrapText="1"/>
    </xf>
    <xf numFmtId="9" fontId="7" fillId="3" borderId="5" xfId="0" applyNumberFormat="1" applyFont="1" applyFill="1" applyBorder="1" applyAlignment="1">
      <alignment horizontal="center" vertical="center" wrapText="1"/>
    </xf>
    <xf numFmtId="0" fontId="13" fillId="0" borderId="5" xfId="0" applyFont="1" applyBorder="1" applyAlignment="1">
      <alignment vertical="center" wrapText="1"/>
    </xf>
    <xf numFmtId="9" fontId="7" fillId="3" borderId="22" xfId="0" applyNumberFormat="1" applyFont="1" applyFill="1" applyBorder="1" applyAlignment="1">
      <alignment vertical="center" wrapText="1"/>
    </xf>
    <xf numFmtId="0" fontId="7" fillId="0" borderId="27" xfId="0" applyFont="1" applyBorder="1" applyAlignment="1">
      <alignment horizontal="center" vertical="center" wrapText="1"/>
    </xf>
    <xf numFmtId="9" fontId="7" fillId="3" borderId="22" xfId="0" applyNumberFormat="1" applyFont="1" applyFill="1" applyBorder="1" applyAlignment="1">
      <alignment horizontal="center" vertical="center" wrapText="1"/>
    </xf>
    <xf numFmtId="0" fontId="13" fillId="0" borderId="0" xfId="0" applyFont="1" applyBorder="1" applyAlignment="1">
      <alignment vertical="center" wrapText="1"/>
    </xf>
    <xf numFmtId="9" fontId="7" fillId="3" borderId="2" xfId="0" applyNumberFormat="1" applyFont="1" applyFill="1" applyBorder="1" applyAlignment="1">
      <alignment vertical="center" wrapText="1"/>
    </xf>
    <xf numFmtId="9" fontId="7" fillId="3" borderId="2" xfId="0" applyNumberFormat="1" applyFont="1" applyFill="1" applyBorder="1" applyAlignment="1">
      <alignment horizontal="center" vertical="center" wrapText="1"/>
    </xf>
    <xf numFmtId="165" fontId="5" fillId="0" borderId="1" xfId="3" applyFont="1" applyBorder="1" applyAlignment="1">
      <alignment horizontal="center" vertical="center" wrapText="1"/>
    </xf>
    <xf numFmtId="9" fontId="7" fillId="3" borderId="1" xfId="0" applyNumberFormat="1" applyFont="1" applyFill="1" applyBorder="1" applyAlignment="1">
      <alignment horizontal="center" vertical="center" wrapText="1"/>
    </xf>
    <xf numFmtId="0" fontId="5" fillId="0" borderId="6" xfId="0" applyFont="1" applyBorder="1" applyAlignment="1">
      <alignment horizontal="left" vertical="center" wrapText="1"/>
    </xf>
    <xf numFmtId="166" fontId="5" fillId="0" borderId="1" xfId="3" applyNumberFormat="1" applyFont="1" applyBorder="1" applyAlignment="1">
      <alignment horizontal="right" vertical="center"/>
    </xf>
    <xf numFmtId="0" fontId="6" fillId="0" borderId="6" xfId="0" applyFont="1" applyFill="1" applyBorder="1" applyAlignment="1">
      <alignment vertical="center" wrapText="1"/>
    </xf>
    <xf numFmtId="165" fontId="5" fillId="0" borderId="15" xfId="3" applyFont="1" applyBorder="1" applyAlignment="1">
      <alignment horizontal="center" vertical="center"/>
    </xf>
    <xf numFmtId="165" fontId="5" fillId="0" borderId="2" xfId="3" applyFont="1" applyBorder="1" applyAlignment="1">
      <alignment horizontal="center" vertical="center" wrapText="1"/>
    </xf>
    <xf numFmtId="49" fontId="5" fillId="0" borderId="2" xfId="3" applyNumberFormat="1" applyFont="1" applyBorder="1" applyAlignment="1">
      <alignment horizontal="center" vertical="center" wrapText="1"/>
    </xf>
    <xf numFmtId="165" fontId="5" fillId="3" borderId="2" xfId="3" applyFont="1" applyFill="1" applyBorder="1" applyAlignment="1">
      <alignment horizontal="center" vertical="center" wrapText="1"/>
    </xf>
    <xf numFmtId="0" fontId="16" fillId="3" borderId="1" xfId="0" applyFont="1" applyFill="1" applyBorder="1" applyAlignment="1">
      <alignment horizontal="left" vertical="center" wrapText="1"/>
    </xf>
    <xf numFmtId="166" fontId="5" fillId="0" borderId="1" xfId="0" applyNumberFormat="1" applyFont="1" applyBorder="1"/>
    <xf numFmtId="9" fontId="5" fillId="0" borderId="1" xfId="0" applyNumberFormat="1" applyFont="1" applyBorder="1" applyAlignment="1">
      <alignment horizontal="right" vertical="center" wrapText="1"/>
    </xf>
    <xf numFmtId="0" fontId="5" fillId="0" borderId="1" xfId="0" applyFont="1" applyBorder="1" applyAlignment="1">
      <alignment horizontal="right" vertical="center" wrapText="1"/>
    </xf>
    <xf numFmtId="49" fontId="6" fillId="0" borderId="1" xfId="0" applyNumberFormat="1" applyFont="1" applyBorder="1" applyAlignment="1">
      <alignment horizontal="left" vertical="center" wrapText="1"/>
    </xf>
    <xf numFmtId="9" fontId="5" fillId="0" borderId="1" xfId="0" applyNumberFormat="1" applyFont="1" applyBorder="1" applyAlignment="1">
      <alignment horizontal="right" vertical="center"/>
    </xf>
    <xf numFmtId="0" fontId="6" fillId="0" borderId="1" xfId="0" applyFont="1" applyBorder="1" applyAlignment="1">
      <alignment horizontal="left" vertical="top" wrapText="1"/>
    </xf>
    <xf numFmtId="0" fontId="6" fillId="0" borderId="0" xfId="0" applyFont="1" applyAlignment="1">
      <alignment horizontal="center" vertical="center"/>
    </xf>
    <xf numFmtId="9" fontId="5" fillId="0" borderId="1" xfId="0" applyNumberFormat="1" applyFont="1" applyBorder="1" applyAlignment="1">
      <alignment vertical="center"/>
    </xf>
    <xf numFmtId="0" fontId="17" fillId="0" borderId="1" xfId="0" applyFont="1" applyBorder="1" applyAlignment="1">
      <alignment horizontal="center" vertical="center" wrapText="1"/>
    </xf>
    <xf numFmtId="166" fontId="5" fillId="5" borderId="1" xfId="0" applyNumberFormat="1" applyFont="1" applyFill="1" applyBorder="1" applyAlignment="1">
      <alignment horizontal="right" vertical="center" wrapText="1"/>
    </xf>
    <xf numFmtId="0" fontId="5" fillId="0" borderId="5" xfId="0" applyFont="1" applyBorder="1" applyAlignment="1">
      <alignment wrapText="1"/>
    </xf>
    <xf numFmtId="169" fontId="5" fillId="0" borderId="1" xfId="0" applyNumberFormat="1" applyFont="1" applyBorder="1" applyAlignment="1">
      <alignment vertical="center" wrapText="1"/>
    </xf>
    <xf numFmtId="170" fontId="5" fillId="0" borderId="1" xfId="0" applyNumberFormat="1" applyFont="1" applyBorder="1" applyAlignment="1">
      <alignment vertical="center" wrapText="1"/>
    </xf>
    <xf numFmtId="0" fontId="5" fillId="0" borderId="1" xfId="0" applyFont="1" applyBorder="1" applyAlignment="1">
      <alignment vertical="top" wrapText="1"/>
    </xf>
    <xf numFmtId="0" fontId="8" fillId="0" borderId="1" xfId="0" applyFont="1" applyBorder="1" applyAlignment="1">
      <alignment horizontal="left" vertical="center" wrapText="1"/>
    </xf>
    <xf numFmtId="0" fontId="5" fillId="0" borderId="1" xfId="0" applyNumberFormat="1" applyFont="1" applyBorder="1" applyAlignment="1">
      <alignment horizontal="left" vertical="center" wrapText="1"/>
    </xf>
    <xf numFmtId="9" fontId="5" fillId="0" borderId="1" xfId="0" applyNumberFormat="1" applyFont="1" applyBorder="1" applyAlignment="1">
      <alignment vertical="center" wrapText="1"/>
    </xf>
    <xf numFmtId="0" fontId="6" fillId="0" borderId="1" xfId="0" applyFont="1" applyBorder="1" applyAlignment="1">
      <alignment horizontal="left" wrapText="1"/>
    </xf>
    <xf numFmtId="0" fontId="5" fillId="5" borderId="1" xfId="0" applyFont="1" applyFill="1" applyBorder="1" applyAlignment="1">
      <alignment wrapText="1"/>
    </xf>
    <xf numFmtId="0" fontId="0" fillId="0" borderId="0" xfId="0" applyFill="1"/>
    <xf numFmtId="0" fontId="5" fillId="0" borderId="2" xfId="0" applyFont="1" applyBorder="1" applyAlignment="1">
      <alignment horizontal="left" vertical="center" wrapText="1"/>
    </xf>
    <xf numFmtId="0" fontId="5" fillId="0" borderId="0" xfId="0" applyFont="1" applyAlignment="1">
      <alignment horizontal="left" vertical="center" wrapText="1"/>
    </xf>
    <xf numFmtId="0" fontId="5" fillId="0" borderId="1" xfId="0" applyFont="1" applyBorder="1" applyAlignment="1">
      <alignment horizontal="center" wrapText="1"/>
    </xf>
    <xf numFmtId="0" fontId="5" fillId="0" borderId="14" xfId="0" applyFont="1" applyBorder="1" applyAlignment="1">
      <alignment horizontal="left" vertical="center" wrapText="1"/>
    </xf>
    <xf numFmtId="0" fontId="5" fillId="0" borderId="3" xfId="0" applyFont="1" applyBorder="1" applyAlignment="1">
      <alignment horizontal="left" vertical="center" wrapText="1"/>
    </xf>
    <xf numFmtId="0" fontId="5" fillId="0" borderId="3" xfId="0" applyFont="1" applyFill="1" applyBorder="1" applyAlignment="1">
      <alignment horizontal="left" vertical="center" wrapText="1"/>
    </xf>
    <xf numFmtId="0" fontId="7" fillId="0" borderId="3" xfId="0" applyFont="1" applyBorder="1" applyAlignment="1">
      <alignment horizontal="left" vertical="center" wrapText="1"/>
    </xf>
    <xf numFmtId="0" fontId="6" fillId="6" borderId="5" xfId="0" applyFont="1" applyFill="1" applyBorder="1" applyAlignment="1">
      <alignment horizontal="center" vertical="center" wrapText="1"/>
    </xf>
    <xf numFmtId="0" fontId="5" fillId="6" borderId="5"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6" fillId="6" borderId="6" xfId="0" applyFont="1" applyFill="1" applyBorder="1" applyAlignment="1">
      <alignment vertical="center" wrapText="1"/>
    </xf>
    <xf numFmtId="0" fontId="6" fillId="6" borderId="9" xfId="0" applyFont="1" applyFill="1" applyBorder="1" applyAlignment="1">
      <alignment vertical="center" wrapText="1"/>
    </xf>
    <xf numFmtId="0" fontId="5" fillId="5" borderId="25" xfId="0" applyFont="1" applyFill="1" applyBorder="1" applyAlignment="1">
      <alignment horizontal="center" vertical="center" wrapText="1"/>
    </xf>
    <xf numFmtId="0" fontId="6" fillId="6" borderId="23" xfId="0" applyFont="1" applyFill="1" applyBorder="1" applyAlignment="1">
      <alignment horizontal="center" vertical="center" wrapText="1"/>
    </xf>
    <xf numFmtId="0" fontId="3" fillId="5" borderId="7" xfId="0" applyFont="1" applyFill="1" applyBorder="1" applyAlignment="1">
      <alignment vertical="center" wrapText="1"/>
    </xf>
    <xf numFmtId="0" fontId="6" fillId="0" borderId="1" xfId="0" applyFont="1" applyBorder="1" applyAlignment="1">
      <alignment horizontal="left" vertical="center" wrapText="1"/>
    </xf>
    <xf numFmtId="0" fontId="5" fillId="0" borderId="1" xfId="0" applyFont="1" applyBorder="1" applyAlignment="1">
      <alignment horizontal="center" vertical="center" wrapText="1"/>
    </xf>
    <xf numFmtId="0" fontId="6" fillId="6" borderId="5" xfId="0" applyFont="1" applyFill="1" applyBorder="1" applyAlignment="1">
      <alignment horizontal="center" vertical="center" wrapText="1"/>
    </xf>
    <xf numFmtId="9" fontId="5" fillId="0" borderId="1" xfId="0" applyNumberFormat="1" applyFont="1" applyBorder="1" applyAlignment="1">
      <alignment horizontal="center" vertical="center"/>
    </xf>
    <xf numFmtId="0" fontId="5" fillId="0" borderId="1" xfId="0" applyFont="1" applyBorder="1" applyAlignment="1">
      <alignment horizontal="left" vertical="center" wrapText="1"/>
    </xf>
    <xf numFmtId="9" fontId="5" fillId="0" borderId="1" xfId="0" applyNumberFormat="1" applyFont="1" applyBorder="1" applyAlignment="1">
      <alignment horizontal="center" vertical="center" wrapText="1"/>
    </xf>
    <xf numFmtId="0" fontId="5" fillId="6" borderId="5" xfId="0" applyFont="1" applyFill="1" applyBorder="1" applyAlignment="1">
      <alignment horizontal="center" vertical="center" wrapText="1"/>
    </xf>
    <xf numFmtId="4" fontId="6" fillId="0" borderId="4" xfId="0" applyNumberFormat="1" applyFont="1" applyBorder="1" applyAlignment="1">
      <alignment horizontal="right" vertical="center" wrapText="1"/>
    </xf>
    <xf numFmtId="4" fontId="6" fillId="0" borderId="4" xfId="0" applyNumberFormat="1" applyFont="1" applyBorder="1" applyAlignment="1">
      <alignment horizontal="right" vertical="center"/>
    </xf>
    <xf numFmtId="0" fontId="2" fillId="0" borderId="1" xfId="0" applyFont="1" applyBorder="1" applyAlignment="1">
      <alignment horizontal="center" vertical="center"/>
    </xf>
    <xf numFmtId="0" fontId="6" fillId="0" borderId="1" xfId="0" applyFont="1" applyBorder="1" applyAlignment="1">
      <alignment wrapText="1"/>
    </xf>
    <xf numFmtId="166" fontId="6" fillId="0" borderId="1" xfId="0" applyNumberFormat="1" applyFont="1" applyFill="1" applyBorder="1" applyAlignment="1">
      <alignment vertical="center" wrapText="1"/>
    </xf>
    <xf numFmtId="0" fontId="6" fillId="6" borderId="5" xfId="0" applyFont="1" applyFill="1" applyBorder="1" applyAlignment="1">
      <alignment horizontal="center" vertical="center" wrapText="1"/>
    </xf>
    <xf numFmtId="0" fontId="6" fillId="4" borderId="1" xfId="0" applyFont="1" applyFill="1" applyBorder="1" applyAlignment="1">
      <alignment horizontal="right" vertical="center" wrapText="1"/>
    </xf>
    <xf numFmtId="0" fontId="6" fillId="0" borderId="1" xfId="0" applyFont="1" applyBorder="1" applyAlignment="1">
      <alignment horizontal="center" vertical="center" wrapText="1"/>
    </xf>
    <xf numFmtId="0" fontId="5" fillId="0" borderId="1" xfId="0" applyFont="1" applyBorder="1" applyAlignment="1">
      <alignment horizontal="left" vertical="center" wrapText="1"/>
    </xf>
    <xf numFmtId="0" fontId="5" fillId="6" borderId="5" xfId="0" applyFont="1" applyFill="1" applyBorder="1" applyAlignment="1">
      <alignment horizontal="center" vertical="center" wrapText="1"/>
    </xf>
    <xf numFmtId="0" fontId="7"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0" fillId="3" borderId="0" xfId="0" applyFill="1"/>
    <xf numFmtId="0" fontId="6" fillId="3" borderId="1" xfId="0" applyFont="1" applyFill="1" applyBorder="1" applyAlignment="1">
      <alignment horizontal="right" vertical="center" wrapText="1"/>
    </xf>
    <xf numFmtId="9" fontId="7" fillId="0" borderId="14" xfId="0" applyNumberFormat="1" applyFont="1" applyBorder="1" applyAlignment="1">
      <alignment horizontal="center" vertical="center" wrapText="1"/>
    </xf>
    <xf numFmtId="166" fontId="5" fillId="4" borderId="4" xfId="0" applyNumberFormat="1" applyFont="1" applyFill="1" applyBorder="1" applyAlignment="1">
      <alignment horizontal="right" vertical="center"/>
    </xf>
    <xf numFmtId="0" fontId="5" fillId="3" borderId="1" xfId="0" applyFont="1" applyFill="1" applyBorder="1" applyAlignment="1">
      <alignment horizontal="left" vertical="center" wrapText="1"/>
    </xf>
    <xf numFmtId="0" fontId="5" fillId="3" borderId="0" xfId="0" applyFont="1" applyFill="1"/>
    <xf numFmtId="0" fontId="8" fillId="0" borderId="1" xfId="0" applyFont="1" applyBorder="1" applyAlignment="1">
      <alignment horizontal="center" vertical="center" wrapText="1"/>
    </xf>
    <xf numFmtId="0" fontId="2" fillId="8" borderId="1" xfId="0" applyFont="1" applyFill="1" applyBorder="1" applyAlignment="1">
      <alignment horizontal="right"/>
    </xf>
    <xf numFmtId="0" fontId="6" fillId="4" borderId="2" xfId="0" applyFont="1" applyFill="1" applyBorder="1" applyAlignment="1">
      <alignment horizontal="right" vertical="center"/>
    </xf>
    <xf numFmtId="0" fontId="6" fillId="4" borderId="3" xfId="0" applyFont="1" applyFill="1" applyBorder="1" applyAlignment="1">
      <alignment horizontal="right" vertical="center"/>
    </xf>
    <xf numFmtId="0" fontId="6" fillId="4" borderId="4" xfId="0" applyFont="1" applyFill="1" applyBorder="1" applyAlignment="1">
      <alignment horizontal="right" vertical="center"/>
    </xf>
    <xf numFmtId="0" fontId="6" fillId="5" borderId="2" xfId="0" applyFont="1" applyFill="1" applyBorder="1" applyAlignment="1">
      <alignment horizontal="left" vertical="center"/>
    </xf>
    <xf numFmtId="0" fontId="6" fillId="5" borderId="3" xfId="0" applyFont="1" applyFill="1" applyBorder="1" applyAlignment="1">
      <alignment horizontal="left" vertical="center"/>
    </xf>
    <xf numFmtId="0" fontId="6" fillId="5" borderId="4" xfId="0" applyFont="1" applyFill="1" applyBorder="1" applyAlignment="1">
      <alignment horizontal="left" vertical="center"/>
    </xf>
    <xf numFmtId="0" fontId="6" fillId="6" borderId="5" xfId="0" applyFont="1" applyFill="1" applyBorder="1" applyAlignment="1">
      <alignment horizontal="center" vertical="center" wrapText="1"/>
    </xf>
    <xf numFmtId="0" fontId="6" fillId="6" borderId="7" xfId="0" applyFont="1" applyFill="1" applyBorder="1" applyAlignment="1">
      <alignment horizontal="center" vertical="center" wrapText="1"/>
    </xf>
    <xf numFmtId="0" fontId="6" fillId="0" borderId="5" xfId="0" applyFont="1" applyBorder="1" applyAlignment="1">
      <alignment horizontal="center" vertical="center"/>
    </xf>
    <xf numFmtId="0" fontId="6" fillId="0" borderId="7" xfId="0" applyFont="1" applyBorder="1" applyAlignment="1">
      <alignment horizontal="center" vertical="center"/>
    </xf>
    <xf numFmtId="0" fontId="8" fillId="0" borderId="5" xfId="0" applyFont="1" applyBorder="1" applyAlignment="1">
      <alignment horizontal="left" vertical="center" wrapText="1"/>
    </xf>
    <xf numFmtId="0" fontId="8" fillId="0" borderId="7" xfId="0" applyFont="1" applyBorder="1" applyAlignment="1">
      <alignment horizontal="left" vertical="center" wrapText="1"/>
    </xf>
    <xf numFmtId="0" fontId="6" fillId="4" borderId="2" xfId="0" applyFont="1" applyFill="1" applyBorder="1" applyAlignment="1">
      <alignment horizontal="right" vertical="center" wrapText="1"/>
    </xf>
    <xf numFmtId="0" fontId="6" fillId="4" borderId="3" xfId="0" applyFont="1" applyFill="1" applyBorder="1" applyAlignment="1">
      <alignment horizontal="right" vertical="center" wrapText="1"/>
    </xf>
    <xf numFmtId="0" fontId="6" fillId="4" borderId="4" xfId="0" applyFont="1" applyFill="1" applyBorder="1" applyAlignment="1">
      <alignment horizontal="right" vertical="center" wrapText="1"/>
    </xf>
    <xf numFmtId="0" fontId="6" fillId="4" borderId="1" xfId="0" applyFont="1" applyFill="1" applyBorder="1" applyAlignment="1">
      <alignment horizontal="right" vertical="center" wrapText="1"/>
    </xf>
    <xf numFmtId="0" fontId="5" fillId="0" borderId="5" xfId="0" applyFont="1" applyBorder="1" applyAlignment="1">
      <alignment horizontal="left" vertical="center" wrapText="1"/>
    </xf>
    <xf numFmtId="0" fontId="5" fillId="0" borderId="7" xfId="0" applyFont="1" applyBorder="1" applyAlignment="1">
      <alignment horizontal="left" vertical="center" wrapText="1"/>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xf>
    <xf numFmtId="0" fontId="6" fillId="5" borderId="1" xfId="0" applyFont="1" applyFill="1" applyBorder="1" applyAlignment="1">
      <alignment horizontal="left" vertical="center"/>
    </xf>
    <xf numFmtId="0" fontId="6" fillId="6" borderId="1" xfId="0" applyFont="1" applyFill="1" applyBorder="1" applyAlignment="1">
      <alignment horizontal="center" vertical="center" wrapText="1"/>
    </xf>
    <xf numFmtId="0" fontId="5" fillId="0" borderId="5" xfId="0" applyFont="1" applyBorder="1" applyAlignment="1">
      <alignment horizontal="center" vertical="center" wrapText="1"/>
    </xf>
    <xf numFmtId="0" fontId="5" fillId="0" borderId="7" xfId="0" applyFont="1" applyBorder="1" applyAlignment="1">
      <alignment horizontal="center" vertical="center" wrapText="1"/>
    </xf>
    <xf numFmtId="9" fontId="5" fillId="0" borderId="5" xfId="0" applyNumberFormat="1" applyFont="1" applyBorder="1" applyAlignment="1">
      <alignment horizontal="center" vertical="center"/>
    </xf>
    <xf numFmtId="9" fontId="5" fillId="0" borderId="7" xfId="0" applyNumberFormat="1" applyFont="1" applyBorder="1" applyAlignment="1">
      <alignment horizontal="center" vertical="center"/>
    </xf>
    <xf numFmtId="0" fontId="6" fillId="0" borderId="5" xfId="0" applyFont="1" applyBorder="1" applyAlignment="1">
      <alignment horizontal="center" vertical="center" wrapText="1"/>
    </xf>
    <xf numFmtId="0" fontId="6" fillId="0" borderId="7" xfId="0" applyFont="1" applyBorder="1" applyAlignment="1">
      <alignment horizontal="center" vertical="center" wrapText="1"/>
    </xf>
    <xf numFmtId="0" fontId="5" fillId="0" borderId="1" xfId="0" applyFont="1" applyBorder="1" applyAlignment="1">
      <alignment horizontal="left" vertical="center" wrapText="1"/>
    </xf>
    <xf numFmtId="9" fontId="5" fillId="0" borderId="1" xfId="0" applyNumberFormat="1" applyFont="1" applyBorder="1" applyAlignment="1">
      <alignment horizontal="center" vertical="center" wrapText="1"/>
    </xf>
    <xf numFmtId="9" fontId="5" fillId="0" borderId="5" xfId="0" applyNumberFormat="1" applyFont="1" applyBorder="1" applyAlignment="1">
      <alignment horizontal="center" vertical="center" wrapText="1"/>
    </xf>
    <xf numFmtId="9" fontId="5" fillId="0" borderId="7" xfId="0" applyNumberFormat="1" applyFont="1" applyBorder="1" applyAlignment="1">
      <alignment horizontal="center" vertical="center" wrapText="1"/>
    </xf>
    <xf numFmtId="0" fontId="2" fillId="4" borderId="1" xfId="0" applyFont="1" applyFill="1" applyBorder="1" applyAlignment="1">
      <alignment horizontal="right"/>
    </xf>
    <xf numFmtId="0" fontId="6" fillId="4" borderId="2" xfId="0" applyFont="1" applyFill="1" applyBorder="1" applyAlignment="1">
      <alignment horizontal="right"/>
    </xf>
    <xf numFmtId="0" fontId="6" fillId="4" borderId="3" xfId="0" applyFont="1" applyFill="1" applyBorder="1" applyAlignment="1">
      <alignment horizontal="right"/>
    </xf>
    <xf numFmtId="0" fontId="6" fillId="0" borderId="8" xfId="0" applyFont="1" applyBorder="1" applyAlignment="1">
      <alignment horizontal="center" vertical="center"/>
    </xf>
    <xf numFmtId="0" fontId="6" fillId="0" borderId="5" xfId="0" applyFont="1" applyBorder="1" applyAlignment="1">
      <alignment horizontal="left" vertical="center" wrapText="1"/>
    </xf>
    <xf numFmtId="0" fontId="6" fillId="0" borderId="8" xfId="0" applyFont="1" applyBorder="1" applyAlignment="1">
      <alignment horizontal="left" vertical="center" wrapText="1"/>
    </xf>
    <xf numFmtId="0" fontId="6" fillId="0" borderId="7" xfId="0" applyFont="1" applyBorder="1" applyAlignment="1">
      <alignment horizontal="left" vertical="center" wrapText="1"/>
    </xf>
    <xf numFmtId="0" fontId="5" fillId="0" borderId="8" xfId="0" applyFont="1" applyBorder="1" applyAlignment="1">
      <alignment horizontal="center" vertical="center" wrapText="1"/>
    </xf>
    <xf numFmtId="0" fontId="6" fillId="5" borderId="15" xfId="0" applyFont="1" applyFill="1" applyBorder="1" applyAlignment="1">
      <alignment horizontal="left" vertical="center"/>
    </xf>
    <xf numFmtId="0" fontId="6" fillId="5" borderId="10" xfId="0" applyFont="1" applyFill="1" applyBorder="1" applyAlignment="1">
      <alignment horizontal="left" vertical="center"/>
    </xf>
    <xf numFmtId="0" fontId="6" fillId="5" borderId="14" xfId="0" applyFont="1" applyFill="1" applyBorder="1" applyAlignment="1">
      <alignment horizontal="left" vertical="center"/>
    </xf>
    <xf numFmtId="0" fontId="12" fillId="0" borderId="1" xfId="0" applyFont="1" applyBorder="1" applyAlignment="1">
      <alignment horizontal="left" vertical="center" wrapText="1"/>
    </xf>
    <xf numFmtId="0" fontId="13"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justify" vertical="center" wrapText="1"/>
    </xf>
    <xf numFmtId="166" fontId="0" fillId="0" borderId="5" xfId="0" applyNumberFormat="1" applyBorder="1" applyAlignment="1">
      <alignment horizontal="right" vertical="center"/>
    </xf>
    <xf numFmtId="166" fontId="0" fillId="0" borderId="7" xfId="0" applyNumberFormat="1" applyBorder="1" applyAlignment="1">
      <alignment horizontal="right" vertical="center"/>
    </xf>
    <xf numFmtId="0" fontId="2" fillId="5" borderId="2" xfId="0" applyFont="1" applyFill="1" applyBorder="1" applyAlignment="1">
      <alignment horizontal="left" vertical="center"/>
    </xf>
    <xf numFmtId="0" fontId="2" fillId="5" borderId="3" xfId="0" applyFont="1" applyFill="1" applyBorder="1" applyAlignment="1">
      <alignment horizontal="left" vertical="center"/>
    </xf>
    <xf numFmtId="0" fontId="2" fillId="5" borderId="4" xfId="0" applyFont="1" applyFill="1" applyBorder="1" applyAlignment="1">
      <alignment horizontal="left" vertical="center"/>
    </xf>
    <xf numFmtId="0" fontId="4" fillId="6" borderId="5" xfId="0" applyFont="1" applyFill="1" applyBorder="1" applyAlignment="1">
      <alignment horizontal="center" vertical="center" wrapText="1"/>
    </xf>
    <xf numFmtId="0" fontId="4" fillId="6" borderId="7" xfId="0" applyFont="1" applyFill="1" applyBorder="1" applyAlignment="1">
      <alignment horizontal="center" vertical="center" wrapText="1"/>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4" fillId="0" borderId="5" xfId="0" applyFont="1" applyBorder="1" applyAlignment="1">
      <alignment horizontal="left" vertical="center" wrapText="1"/>
    </xf>
    <xf numFmtId="0" fontId="4" fillId="0" borderId="7" xfId="0" applyFont="1" applyBorder="1" applyAlignment="1">
      <alignment horizontal="left" vertical="center" wrapText="1"/>
    </xf>
    <xf numFmtId="0" fontId="6" fillId="4" borderId="1" xfId="0" applyFont="1" applyFill="1" applyBorder="1" applyAlignment="1">
      <alignment horizontal="right" vertical="center"/>
    </xf>
    <xf numFmtId="0" fontId="2" fillId="0" borderId="0" xfId="0" applyFont="1" applyAlignment="1">
      <alignment horizontal="center"/>
    </xf>
    <xf numFmtId="0" fontId="0" fillId="0" borderId="0" xfId="0" applyFont="1" applyAlignment="1">
      <alignment horizontal="center"/>
    </xf>
    <xf numFmtId="0" fontId="3" fillId="0" borderId="0" xfId="0" applyFont="1" applyAlignment="1">
      <alignment horizontal="center"/>
    </xf>
    <xf numFmtId="0" fontId="5" fillId="0" borderId="1" xfId="0" applyFont="1" applyFill="1" applyBorder="1" applyAlignment="1">
      <alignment horizontal="left" vertical="center" wrapText="1"/>
    </xf>
    <xf numFmtId="0" fontId="6" fillId="5" borderId="26" xfId="0" applyFont="1" applyFill="1" applyBorder="1" applyAlignment="1">
      <alignment horizontal="left" vertical="center"/>
    </xf>
    <xf numFmtId="0" fontId="6" fillId="5" borderId="25" xfId="0" applyFont="1" applyFill="1" applyBorder="1" applyAlignment="1">
      <alignment horizontal="left" vertical="center"/>
    </xf>
    <xf numFmtId="0" fontId="6" fillId="6" borderId="25" xfId="0" applyFont="1" applyFill="1" applyBorder="1" applyAlignment="1">
      <alignment horizontal="center" vertical="center" wrapText="1"/>
    </xf>
    <xf numFmtId="0" fontId="6" fillId="0" borderId="5"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5" xfId="0" applyFont="1" applyFill="1" applyBorder="1" applyAlignment="1">
      <alignment horizontal="left" vertical="center" wrapText="1"/>
    </xf>
    <xf numFmtId="0" fontId="6" fillId="0" borderId="8" xfId="0" applyFont="1" applyFill="1" applyBorder="1" applyAlignment="1">
      <alignment horizontal="left" vertical="center" wrapText="1"/>
    </xf>
    <xf numFmtId="0" fontId="6" fillId="0" borderId="7" xfId="0" applyFont="1" applyFill="1" applyBorder="1" applyAlignment="1">
      <alignment horizontal="left" vertical="center" wrapText="1"/>
    </xf>
    <xf numFmtId="9" fontId="5" fillId="0" borderId="5" xfId="0" applyNumberFormat="1"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7" xfId="0" applyFont="1" applyFill="1" applyBorder="1" applyAlignment="1">
      <alignment horizontal="center" vertical="center" wrapText="1"/>
    </xf>
    <xf numFmtId="9" fontId="5" fillId="0" borderId="8" xfId="0" applyNumberFormat="1" applyFont="1" applyFill="1" applyBorder="1" applyAlignment="1">
      <alignment horizontal="center" vertical="center" wrapText="1"/>
    </xf>
    <xf numFmtId="9" fontId="5" fillId="0" borderId="7" xfId="0" applyNumberFormat="1" applyFont="1" applyFill="1" applyBorder="1" applyAlignment="1">
      <alignment horizontal="center" vertical="center" wrapText="1"/>
    </xf>
    <xf numFmtId="0" fontId="5" fillId="0" borderId="5" xfId="0" applyFont="1" applyFill="1" applyBorder="1" applyAlignment="1">
      <alignment horizontal="left" vertical="center" wrapText="1"/>
    </xf>
    <xf numFmtId="0" fontId="5" fillId="0" borderId="8" xfId="0" applyFont="1" applyFill="1" applyBorder="1" applyAlignment="1">
      <alignment horizontal="left" vertical="center" wrapText="1"/>
    </xf>
    <xf numFmtId="0" fontId="5" fillId="0" borderId="7" xfId="0" applyFont="1" applyFill="1" applyBorder="1" applyAlignment="1">
      <alignment horizontal="left" vertical="center" wrapText="1"/>
    </xf>
    <xf numFmtId="0" fontId="6" fillId="0" borderId="11"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2" xfId="0" applyFont="1" applyBorder="1" applyAlignment="1">
      <alignment horizontal="center" vertical="center" wrapText="1"/>
    </xf>
    <xf numFmtId="0" fontId="8" fillId="0" borderId="5" xfId="0" applyNumberFormat="1" applyFont="1" applyBorder="1" applyAlignment="1">
      <alignment horizontal="left" vertical="center" wrapText="1"/>
    </xf>
    <xf numFmtId="0" fontId="8" fillId="0" borderId="8" xfId="0" applyNumberFormat="1" applyFont="1" applyBorder="1" applyAlignment="1">
      <alignment horizontal="left" vertical="center" wrapText="1"/>
    </xf>
    <xf numFmtId="0" fontId="8" fillId="0" borderId="7" xfId="0" applyNumberFormat="1" applyFont="1" applyBorder="1" applyAlignment="1">
      <alignment horizontal="left" vertical="center" wrapText="1"/>
    </xf>
    <xf numFmtId="0" fontId="8" fillId="0" borderId="8" xfId="0" applyFont="1" applyBorder="1" applyAlignment="1">
      <alignment horizontal="left" vertical="center" wrapText="1"/>
    </xf>
    <xf numFmtId="0" fontId="5" fillId="3" borderId="5" xfId="0" applyFont="1" applyFill="1" applyBorder="1" applyAlignment="1">
      <alignment horizontal="left" vertical="center" wrapText="1"/>
    </xf>
    <xf numFmtId="0" fontId="5" fillId="3" borderId="7" xfId="0" applyFont="1" applyFill="1" applyBorder="1" applyAlignment="1">
      <alignment horizontal="left" vertical="center" wrapText="1"/>
    </xf>
    <xf numFmtId="0" fontId="6" fillId="0" borderId="8" xfId="0" applyFont="1" applyBorder="1" applyAlignment="1">
      <alignment horizontal="center" vertical="center" wrapText="1"/>
    </xf>
    <xf numFmtId="0" fontId="5" fillId="0" borderId="5" xfId="0" applyFont="1" applyBorder="1" applyAlignment="1">
      <alignment horizontal="center" vertical="center"/>
    </xf>
    <xf numFmtId="0" fontId="5" fillId="0" borderId="8" xfId="0" applyFont="1" applyBorder="1" applyAlignment="1">
      <alignment horizontal="center" vertical="center"/>
    </xf>
    <xf numFmtId="0" fontId="5" fillId="0" borderId="7" xfId="0" applyFont="1" applyBorder="1" applyAlignment="1">
      <alignment horizontal="center" vertical="center"/>
    </xf>
    <xf numFmtId="0" fontId="5" fillId="6" borderId="5" xfId="0" applyFont="1" applyFill="1" applyBorder="1" applyAlignment="1">
      <alignment horizontal="center" vertical="center"/>
    </xf>
    <xf numFmtId="0" fontId="5" fillId="6" borderId="7" xfId="0" applyFont="1" applyFill="1" applyBorder="1" applyAlignment="1">
      <alignment horizontal="center" vertical="center"/>
    </xf>
    <xf numFmtId="0" fontId="6" fillId="4" borderId="16" xfId="0" applyFont="1" applyFill="1" applyBorder="1" applyAlignment="1">
      <alignment horizontal="right"/>
    </xf>
    <xf numFmtId="0" fontId="6" fillId="6" borderId="22" xfId="0" applyFont="1" applyFill="1" applyBorder="1" applyAlignment="1">
      <alignment horizontal="center" vertical="center" wrapText="1"/>
    </xf>
    <xf numFmtId="0" fontId="5" fillId="6" borderId="5" xfId="0" applyFont="1" applyFill="1" applyBorder="1" applyAlignment="1">
      <alignment horizontal="center" vertical="center" wrapText="1"/>
    </xf>
    <xf numFmtId="0" fontId="5" fillId="6" borderId="7" xfId="0" applyFont="1" applyFill="1" applyBorder="1" applyAlignment="1">
      <alignment horizontal="center" vertical="center" wrapText="1"/>
    </xf>
    <xf numFmtId="0" fontId="8" fillId="0" borderId="1" xfId="0" applyFont="1" applyFill="1" applyBorder="1" applyAlignment="1">
      <alignment horizontal="justify" vertical="center" wrapText="1"/>
    </xf>
    <xf numFmtId="0" fontId="7" fillId="0" borderId="1" xfId="0" applyFont="1" applyBorder="1" applyAlignment="1">
      <alignment horizontal="left" vertical="center" wrapText="1"/>
    </xf>
    <xf numFmtId="9" fontId="5" fillId="3" borderId="1" xfId="0" applyNumberFormat="1" applyFont="1" applyFill="1" applyBorder="1" applyAlignment="1">
      <alignment horizontal="center" vertical="center" wrapText="1"/>
    </xf>
    <xf numFmtId="9" fontId="6" fillId="3" borderId="1" xfId="0" applyNumberFormat="1" applyFont="1" applyFill="1" applyBorder="1" applyAlignment="1">
      <alignment horizontal="left" vertical="center" wrapText="1"/>
    </xf>
    <xf numFmtId="0" fontId="6" fillId="0" borderId="19" xfId="0" applyFont="1" applyBorder="1" applyAlignment="1">
      <alignment horizontal="center" vertical="center"/>
    </xf>
    <xf numFmtId="0" fontId="6" fillId="0" borderId="18" xfId="0" applyFont="1" applyBorder="1" applyAlignment="1">
      <alignment horizontal="center" vertical="center"/>
    </xf>
    <xf numFmtId="0" fontId="6" fillId="0" borderId="17" xfId="0" applyFont="1" applyBorder="1" applyAlignment="1">
      <alignment horizontal="center" vertical="center"/>
    </xf>
    <xf numFmtId="0" fontId="6" fillId="0" borderId="19"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20" xfId="0" applyFont="1" applyBorder="1" applyAlignment="1">
      <alignment horizontal="center" vertical="center"/>
    </xf>
    <xf numFmtId="9" fontId="6" fillId="0" borderId="1" xfId="0" applyNumberFormat="1" applyFont="1" applyBorder="1" applyAlignment="1">
      <alignment horizontal="left" vertical="center" wrapText="1"/>
    </xf>
    <xf numFmtId="9" fontId="5" fillId="0" borderId="1" xfId="0" applyNumberFormat="1" applyFont="1" applyBorder="1" applyAlignment="1">
      <alignment horizontal="center" vertical="center"/>
    </xf>
    <xf numFmtId="0" fontId="6" fillId="3" borderId="1" xfId="0" applyFont="1" applyFill="1" applyBorder="1" applyAlignment="1">
      <alignment horizontal="left" vertical="center" wrapText="1"/>
    </xf>
    <xf numFmtId="0" fontId="6" fillId="0" borderId="21" xfId="0" applyFont="1" applyBorder="1" applyAlignment="1">
      <alignment horizontal="center" vertical="center"/>
    </xf>
    <xf numFmtId="10" fontId="7" fillId="0" borderId="1" xfId="0" applyNumberFormat="1" applyFont="1" applyBorder="1" applyAlignment="1">
      <alignment horizontal="center" vertical="center" wrapText="1"/>
    </xf>
    <xf numFmtId="0" fontId="5" fillId="5" borderId="2" xfId="0" applyFont="1" applyFill="1" applyBorder="1" applyAlignment="1">
      <alignment horizontal="left" vertical="center"/>
    </xf>
    <xf numFmtId="0" fontId="6" fillId="6" borderId="8" xfId="0" applyFont="1" applyFill="1" applyBorder="1" applyAlignment="1">
      <alignment horizontal="center" vertical="center" wrapText="1"/>
    </xf>
    <xf numFmtId="9" fontId="7" fillId="0" borderId="1" xfId="0" applyNumberFormat="1" applyFont="1" applyBorder="1" applyAlignment="1">
      <alignment horizontal="center" vertical="center" wrapText="1"/>
    </xf>
    <xf numFmtId="0" fontId="6" fillId="4" borderId="10" xfId="0" applyFont="1" applyFill="1" applyBorder="1" applyAlignment="1">
      <alignment horizontal="right" vertical="center" wrapText="1"/>
    </xf>
    <xf numFmtId="0" fontId="8" fillId="0" borderId="1" xfId="0" applyFont="1" applyFill="1" applyBorder="1" applyAlignment="1">
      <alignment horizontal="left" vertical="center" wrapText="1"/>
    </xf>
    <xf numFmtId="9" fontId="9" fillId="0" borderId="1" xfId="0" applyNumberFormat="1" applyFont="1" applyBorder="1" applyAlignment="1">
      <alignment horizontal="center" vertical="center" wrapText="1"/>
    </xf>
    <xf numFmtId="9" fontId="5" fillId="0" borderId="5" xfId="2" applyFont="1" applyFill="1" applyBorder="1" applyAlignment="1">
      <alignment horizontal="center" vertical="center" wrapText="1"/>
    </xf>
    <xf numFmtId="9" fontId="5" fillId="0" borderId="8" xfId="2" applyFont="1" applyFill="1" applyBorder="1" applyAlignment="1">
      <alignment horizontal="center" vertical="center" wrapText="1"/>
    </xf>
    <xf numFmtId="9" fontId="5" fillId="0" borderId="7" xfId="2" applyFont="1" applyFill="1" applyBorder="1" applyAlignment="1">
      <alignment horizontal="center" vertical="center" wrapText="1"/>
    </xf>
    <xf numFmtId="0" fontId="12" fillId="4" borderId="2" xfId="0" applyFont="1" applyFill="1" applyBorder="1" applyAlignment="1">
      <alignment horizontal="right" vertical="center" wrapText="1"/>
    </xf>
    <xf numFmtId="0" fontId="12" fillId="4" borderId="3" xfId="0" applyFont="1" applyFill="1" applyBorder="1" applyAlignment="1">
      <alignment horizontal="right" vertical="center" wrapText="1"/>
    </xf>
    <xf numFmtId="0" fontId="13" fillId="0" borderId="5"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7" xfId="0" applyFont="1" applyBorder="1" applyAlignment="1">
      <alignment horizontal="center" vertical="center" wrapText="1"/>
    </xf>
    <xf numFmtId="0" fontId="6" fillId="5" borderId="2" xfId="0" applyFont="1" applyFill="1" applyBorder="1" applyAlignment="1">
      <alignment horizontal="left" vertical="center" wrapText="1"/>
    </xf>
    <xf numFmtId="0" fontId="6" fillId="5" borderId="3" xfId="0" applyFont="1" applyFill="1" applyBorder="1" applyAlignment="1">
      <alignment horizontal="left" vertical="center" wrapText="1"/>
    </xf>
    <xf numFmtId="0" fontId="6" fillId="5" borderId="4" xfId="0" applyFont="1" applyFill="1" applyBorder="1" applyAlignment="1">
      <alignment horizontal="left" vertical="center" wrapText="1"/>
    </xf>
    <xf numFmtId="0" fontId="5" fillId="5" borderId="1" xfId="0" applyFont="1" applyFill="1" applyBorder="1" applyAlignment="1">
      <alignment horizontal="left" vertical="center"/>
    </xf>
    <xf numFmtId="0" fontId="5" fillId="5" borderId="15" xfId="0" applyFont="1" applyFill="1" applyBorder="1" applyAlignment="1">
      <alignment horizontal="left" vertical="center"/>
    </xf>
    <xf numFmtId="0" fontId="21" fillId="0" borderId="0" xfId="0" applyFont="1" applyAlignment="1">
      <alignment horizontal="center"/>
    </xf>
    <xf numFmtId="0" fontId="5" fillId="0" borderId="8" xfId="0" applyFont="1" applyBorder="1" applyAlignment="1">
      <alignment horizontal="left" vertical="center" wrapText="1"/>
    </xf>
    <xf numFmtId="0" fontId="7" fillId="0" borderId="5" xfId="0" applyFont="1" applyBorder="1" applyAlignment="1">
      <alignment horizontal="left" vertical="center" wrapText="1"/>
    </xf>
    <xf numFmtId="0" fontId="7" fillId="0" borderId="8" xfId="0" applyFont="1" applyBorder="1" applyAlignment="1">
      <alignment horizontal="left" vertical="center" wrapText="1"/>
    </xf>
    <xf numFmtId="0" fontId="7" fillId="0" borderId="7" xfId="0" applyFont="1" applyBorder="1" applyAlignment="1">
      <alignment horizontal="left" vertical="center" wrapText="1"/>
    </xf>
    <xf numFmtId="0" fontId="7" fillId="0" borderId="5" xfId="0" applyFont="1" applyBorder="1" applyAlignment="1">
      <alignment horizontal="center" vertical="center" wrapText="1"/>
    </xf>
    <xf numFmtId="0" fontId="5" fillId="0" borderId="8" xfId="0" applyFont="1" applyBorder="1"/>
    <xf numFmtId="0" fontId="5" fillId="0" borderId="7" xfId="0" applyFont="1" applyBorder="1"/>
    <xf numFmtId="9" fontId="7" fillId="0" borderId="5" xfId="2" applyFont="1" applyFill="1" applyBorder="1" applyAlignment="1">
      <alignment horizontal="center" vertical="center" wrapText="1"/>
    </xf>
    <xf numFmtId="9" fontId="7" fillId="0" borderId="8" xfId="2" applyFont="1" applyFill="1" applyBorder="1" applyAlignment="1">
      <alignment horizontal="center" vertical="center" wrapText="1"/>
    </xf>
    <xf numFmtId="9" fontId="7" fillId="0" borderId="7" xfId="2" applyFont="1" applyFill="1" applyBorder="1" applyAlignment="1">
      <alignment horizontal="center" vertical="center" wrapText="1"/>
    </xf>
    <xf numFmtId="0" fontId="7" fillId="0" borderId="1" xfId="0" applyFont="1" applyBorder="1" applyAlignment="1">
      <alignment horizontal="center" vertical="center" wrapText="1"/>
    </xf>
  </cellXfs>
  <cellStyles count="4">
    <cellStyle name="Comma" xfId="3" builtinId="3"/>
    <cellStyle name="Currency" xfId="1" builtinId="4"/>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179916</xdr:rowOff>
    </xdr:from>
    <xdr:to>
      <xdr:col>1</xdr:col>
      <xdr:colOff>1023564</xdr:colOff>
      <xdr:row>5</xdr:row>
      <xdr:rowOff>120385</xdr:rowOff>
    </xdr:to>
    <xdr:pic>
      <xdr:nvPicPr>
        <xdr:cNvPr id="3"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79916"/>
          <a:ext cx="1372814" cy="702469"/>
        </a:xfrm>
        <a:prstGeom prst="rect">
          <a:avLst/>
        </a:prstGeom>
      </xdr:spPr>
    </xdr:pic>
    <xdr:clientData/>
  </xdr:twoCellAnchor>
  <xdr:oneCellAnchor>
    <xdr:from>
      <xdr:col>1</xdr:col>
      <xdr:colOff>23813</xdr:colOff>
      <xdr:row>234</xdr:row>
      <xdr:rowOff>0</xdr:rowOff>
    </xdr:from>
    <xdr:ext cx="2893218" cy="597693"/>
    <xdr:sp macro="" textlink="">
      <xdr:nvSpPr>
        <xdr:cNvPr id="4" name="1 CuadroTexto"/>
        <xdr:cNvSpPr txBox="1"/>
      </xdr:nvSpPr>
      <xdr:spPr>
        <a:xfrm>
          <a:off x="290513" y="27832050"/>
          <a:ext cx="2893218" cy="5976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endParaRPr lang="en-US" sz="1100"/>
        </a:p>
      </xdr:txBody>
    </xdr:sp>
    <xdr:clientData/>
  </xdr:oneCellAnchor>
  <xdr:oneCellAnchor>
    <xdr:from>
      <xdr:col>1</xdr:col>
      <xdr:colOff>1624013</xdr:colOff>
      <xdr:row>235</xdr:row>
      <xdr:rowOff>19050</xdr:rowOff>
    </xdr:from>
    <xdr:ext cx="2893218" cy="502443"/>
    <xdr:sp macro="" textlink="">
      <xdr:nvSpPr>
        <xdr:cNvPr id="5" name="2 CuadroTexto"/>
        <xdr:cNvSpPr txBox="1"/>
      </xdr:nvSpPr>
      <xdr:spPr>
        <a:xfrm>
          <a:off x="1890713" y="29565600"/>
          <a:ext cx="2893218" cy="50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endParaRPr lang="en-US" sz="1100"/>
        </a:p>
      </xdr:txBody>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8"/>
  <sheetViews>
    <sheetView tabSelected="1" topLeftCell="A509" zoomScale="90" zoomScaleNormal="90" workbookViewId="0">
      <selection activeCell="O639" sqref="O639"/>
    </sheetView>
  </sheetViews>
  <sheetFormatPr defaultColWidth="11.42578125" defaultRowHeight="15" x14ac:dyDescent="0.25"/>
  <cols>
    <col min="1" max="1" width="5.28515625" customWidth="1"/>
    <col min="2" max="2" width="23.5703125" customWidth="1"/>
    <col min="3" max="3" width="28.7109375" customWidth="1"/>
    <col min="4" max="4" width="14.140625" customWidth="1"/>
    <col min="5" max="5" width="8.28515625" customWidth="1"/>
    <col min="6" max="6" width="14.85546875" customWidth="1"/>
    <col min="7" max="7" width="9.28515625" customWidth="1"/>
    <col min="8" max="8" width="9.5703125" customWidth="1"/>
    <col min="9" max="9" width="9.42578125" customWidth="1"/>
    <col min="10" max="10" width="12.5703125" customWidth="1"/>
    <col min="11" max="11" width="16.42578125" customWidth="1"/>
    <col min="12" max="12" width="11.85546875" bestFit="1" customWidth="1"/>
  </cols>
  <sheetData>
    <row r="1" spans="1:11" ht="21" x14ac:dyDescent="0.35">
      <c r="A1" s="435"/>
      <c r="B1" s="435"/>
      <c r="C1" s="435"/>
      <c r="D1" s="435"/>
      <c r="E1" s="435"/>
      <c r="F1" s="435"/>
      <c r="G1" s="435"/>
      <c r="H1" s="435"/>
      <c r="I1" s="435"/>
      <c r="J1" s="435"/>
      <c r="K1" s="435"/>
    </row>
    <row r="2" spans="1:11" x14ac:dyDescent="0.25">
      <c r="D2" s="360" t="s">
        <v>0</v>
      </c>
      <c r="E2" s="360"/>
      <c r="F2" s="360"/>
      <c r="G2" s="360"/>
      <c r="J2" s="1"/>
      <c r="K2" s="1"/>
    </row>
    <row r="3" spans="1:11" x14ac:dyDescent="0.25">
      <c r="D3" s="361" t="s">
        <v>1</v>
      </c>
      <c r="E3" s="361"/>
      <c r="F3" s="361"/>
      <c r="G3" s="361"/>
      <c r="J3" s="1"/>
      <c r="K3" s="1"/>
    </row>
    <row r="4" spans="1:11" x14ac:dyDescent="0.25">
      <c r="D4" s="362" t="s">
        <v>2</v>
      </c>
      <c r="E4" s="362"/>
      <c r="F4" s="362"/>
      <c r="G4" s="362"/>
      <c r="J4" s="1"/>
      <c r="K4" s="1"/>
    </row>
    <row r="5" spans="1:11" x14ac:dyDescent="0.25">
      <c r="D5" s="362" t="s">
        <v>3</v>
      </c>
      <c r="E5" s="362"/>
      <c r="F5" s="362"/>
      <c r="G5" s="362"/>
      <c r="J5" s="1"/>
      <c r="K5" s="1"/>
    </row>
    <row r="6" spans="1:11" x14ac:dyDescent="0.25">
      <c r="B6" s="2"/>
      <c r="F6" s="3"/>
      <c r="J6" s="1"/>
      <c r="K6" s="1"/>
    </row>
    <row r="8" spans="1:11" ht="24" x14ac:dyDescent="0.25">
      <c r="A8" s="303" t="s">
        <v>4</v>
      </c>
      <c r="B8" s="304"/>
      <c r="C8" s="304"/>
      <c r="D8" s="304"/>
      <c r="E8" s="304"/>
      <c r="F8" s="305"/>
      <c r="G8" s="40" t="s">
        <v>5</v>
      </c>
      <c r="H8" s="40" t="s">
        <v>6</v>
      </c>
      <c r="I8" s="40" t="s">
        <v>7</v>
      </c>
      <c r="J8" s="306" t="s">
        <v>8</v>
      </c>
      <c r="K8" s="40" t="s">
        <v>9</v>
      </c>
    </row>
    <row r="9" spans="1:11" ht="43.5" customHeight="1" x14ac:dyDescent="0.25">
      <c r="A9" s="41" t="s">
        <v>10</v>
      </c>
      <c r="B9" s="42" t="s">
        <v>11</v>
      </c>
      <c r="C9" s="43" t="s">
        <v>12</v>
      </c>
      <c r="D9" s="43" t="s">
        <v>13</v>
      </c>
      <c r="E9" s="43" t="s">
        <v>14</v>
      </c>
      <c r="F9" s="43" t="s">
        <v>15</v>
      </c>
      <c r="G9" s="44" t="s">
        <v>16</v>
      </c>
      <c r="H9" s="44" t="s">
        <v>16</v>
      </c>
      <c r="I9" s="44" t="s">
        <v>16</v>
      </c>
      <c r="J9" s="307"/>
      <c r="K9" s="46" t="s">
        <v>17</v>
      </c>
    </row>
    <row r="10" spans="1:11" ht="87" customHeight="1" x14ac:dyDescent="0.25">
      <c r="A10" s="4">
        <v>1</v>
      </c>
      <c r="B10" s="5" t="s">
        <v>18</v>
      </c>
      <c r="C10" s="6" t="s">
        <v>19</v>
      </c>
      <c r="D10" s="7" t="s">
        <v>20</v>
      </c>
      <c r="E10" s="8" t="s">
        <v>21</v>
      </c>
      <c r="F10" s="9" t="s">
        <v>22</v>
      </c>
      <c r="G10" s="10">
        <v>0.2</v>
      </c>
      <c r="H10" s="10">
        <v>0.4</v>
      </c>
      <c r="I10" s="10">
        <v>0.4</v>
      </c>
      <c r="J10" s="11"/>
      <c r="K10" s="12" t="s">
        <v>23</v>
      </c>
    </row>
    <row r="11" spans="1:11" ht="111.75" customHeight="1" x14ac:dyDescent="0.25">
      <c r="A11" s="308">
        <v>2</v>
      </c>
      <c r="B11" s="337" t="s">
        <v>24</v>
      </c>
      <c r="C11" s="6" t="s">
        <v>25</v>
      </c>
      <c r="D11" s="6" t="s">
        <v>26</v>
      </c>
      <c r="E11" s="8" t="s">
        <v>27</v>
      </c>
      <c r="F11" s="9" t="s">
        <v>28</v>
      </c>
      <c r="G11" s="10">
        <v>0.3</v>
      </c>
      <c r="H11" s="10">
        <v>0.4</v>
      </c>
      <c r="I11" s="10">
        <v>0.1</v>
      </c>
      <c r="J11" s="14"/>
      <c r="K11" s="12" t="s">
        <v>23</v>
      </c>
    </row>
    <row r="12" spans="1:11" ht="61.5" customHeight="1" x14ac:dyDescent="0.25">
      <c r="A12" s="336"/>
      <c r="B12" s="338"/>
      <c r="C12" s="6" t="s">
        <v>29</v>
      </c>
      <c r="D12" s="6" t="s">
        <v>30</v>
      </c>
      <c r="E12" s="8" t="s">
        <v>31</v>
      </c>
      <c r="F12" s="9" t="s">
        <v>28</v>
      </c>
      <c r="G12" s="10">
        <v>0.3</v>
      </c>
      <c r="H12" s="10">
        <v>0.2</v>
      </c>
      <c r="I12" s="10">
        <v>0.25</v>
      </c>
      <c r="J12" s="14"/>
      <c r="K12" s="12" t="s">
        <v>23</v>
      </c>
    </row>
    <row r="13" spans="1:11" ht="99.75" customHeight="1" x14ac:dyDescent="0.25">
      <c r="A13" s="336"/>
      <c r="B13" s="338"/>
      <c r="C13" s="6" t="s">
        <v>32</v>
      </c>
      <c r="D13" s="6" t="s">
        <v>33</v>
      </c>
      <c r="E13" s="8" t="s">
        <v>27</v>
      </c>
      <c r="F13" s="9" t="s">
        <v>34</v>
      </c>
      <c r="G13" s="10">
        <v>0.3</v>
      </c>
      <c r="H13" s="10">
        <v>0.4</v>
      </c>
      <c r="I13" s="10">
        <v>0.1</v>
      </c>
      <c r="J13" s="14"/>
      <c r="K13" s="12" t="s">
        <v>23</v>
      </c>
    </row>
    <row r="14" spans="1:11" ht="63" customHeight="1" x14ac:dyDescent="0.25">
      <c r="A14" s="309"/>
      <c r="B14" s="339"/>
      <c r="C14" s="6" t="s">
        <v>35</v>
      </c>
      <c r="D14" s="6" t="s">
        <v>36</v>
      </c>
      <c r="E14" s="8" t="s">
        <v>37</v>
      </c>
      <c r="F14" s="9" t="s">
        <v>28</v>
      </c>
      <c r="G14" s="10">
        <v>0.25</v>
      </c>
      <c r="H14" s="10">
        <v>0.45</v>
      </c>
      <c r="I14" s="10">
        <v>0.25</v>
      </c>
      <c r="J14" s="14"/>
      <c r="K14" s="12" t="s">
        <v>23</v>
      </c>
    </row>
    <row r="15" spans="1:11" ht="118.5" customHeight="1" x14ac:dyDescent="0.25">
      <c r="A15" s="327">
        <v>3</v>
      </c>
      <c r="B15" s="337" t="s">
        <v>38</v>
      </c>
      <c r="C15" s="6" t="s">
        <v>39</v>
      </c>
      <c r="D15" s="6" t="s">
        <v>40</v>
      </c>
      <c r="E15" s="8" t="s">
        <v>27</v>
      </c>
      <c r="F15" s="9" t="s">
        <v>41</v>
      </c>
      <c r="G15" s="10">
        <v>0.3</v>
      </c>
      <c r="H15" s="10">
        <v>0.4</v>
      </c>
      <c r="I15" s="10">
        <v>0.1</v>
      </c>
      <c r="J15" s="14"/>
      <c r="K15" s="12" t="s">
        <v>23</v>
      </c>
    </row>
    <row r="16" spans="1:11" ht="86.25" customHeight="1" x14ac:dyDescent="0.25">
      <c r="A16" s="390"/>
      <c r="B16" s="338"/>
      <c r="C16" s="6" t="s">
        <v>42</v>
      </c>
      <c r="D16" s="6" t="s">
        <v>43</v>
      </c>
      <c r="E16" s="8" t="s">
        <v>27</v>
      </c>
      <c r="F16" s="9" t="s">
        <v>41</v>
      </c>
      <c r="G16" s="10">
        <v>0.3</v>
      </c>
      <c r="H16" s="10">
        <v>0.4</v>
      </c>
      <c r="I16" s="10">
        <v>0.1</v>
      </c>
      <c r="J16" s="14"/>
      <c r="K16" s="12" t="s">
        <v>23</v>
      </c>
    </row>
    <row r="17" spans="1:11" ht="97.5" customHeight="1" x14ac:dyDescent="0.25">
      <c r="A17" s="390"/>
      <c r="B17" s="338"/>
      <c r="C17" s="6" t="s">
        <v>44</v>
      </c>
      <c r="D17" s="6" t="s">
        <v>45</v>
      </c>
      <c r="E17" s="8" t="s">
        <v>37</v>
      </c>
      <c r="F17" s="9" t="s">
        <v>46</v>
      </c>
      <c r="G17" s="10">
        <v>0.45</v>
      </c>
      <c r="H17" s="10">
        <v>0.35</v>
      </c>
      <c r="I17" s="10">
        <v>0.15</v>
      </c>
      <c r="J17" s="14"/>
      <c r="K17" s="12" t="s">
        <v>23</v>
      </c>
    </row>
    <row r="18" spans="1:11" ht="96.75" customHeight="1" x14ac:dyDescent="0.25">
      <c r="A18" s="390"/>
      <c r="B18" s="338"/>
      <c r="C18" s="6" t="s">
        <v>47</v>
      </c>
      <c r="D18" s="6" t="s">
        <v>48</v>
      </c>
      <c r="E18" s="8" t="s">
        <v>31</v>
      </c>
      <c r="F18" s="9" t="s">
        <v>28</v>
      </c>
      <c r="G18" s="10">
        <v>0.25</v>
      </c>
      <c r="H18" s="10">
        <v>0.25</v>
      </c>
      <c r="I18" s="10">
        <v>0.25</v>
      </c>
      <c r="J18" s="14"/>
      <c r="K18" s="12" t="s">
        <v>23</v>
      </c>
    </row>
    <row r="19" spans="1:11" ht="94.5" customHeight="1" x14ac:dyDescent="0.25">
      <c r="A19" s="390"/>
      <c r="B19" s="338"/>
      <c r="C19" s="6" t="s">
        <v>49</v>
      </c>
      <c r="D19" s="6" t="s">
        <v>50</v>
      </c>
      <c r="E19" s="8" t="s">
        <v>37</v>
      </c>
      <c r="F19" s="9" t="s">
        <v>51</v>
      </c>
      <c r="G19" s="10">
        <v>0.25</v>
      </c>
      <c r="H19" s="10">
        <v>0.45</v>
      </c>
      <c r="I19" s="10">
        <v>0.25</v>
      </c>
      <c r="J19" s="14"/>
      <c r="K19" s="12" t="s">
        <v>23</v>
      </c>
    </row>
    <row r="20" spans="1:11" ht="99" customHeight="1" x14ac:dyDescent="0.25">
      <c r="A20" s="328"/>
      <c r="B20" s="339"/>
      <c r="C20" s="6" t="s">
        <v>52</v>
      </c>
      <c r="D20" s="6" t="s">
        <v>53</v>
      </c>
      <c r="E20" s="8" t="s">
        <v>37</v>
      </c>
      <c r="F20" s="9" t="s">
        <v>28</v>
      </c>
      <c r="G20" s="10">
        <v>0.25</v>
      </c>
      <c r="H20" s="10">
        <v>0.45</v>
      </c>
      <c r="I20" s="10">
        <v>0.25</v>
      </c>
      <c r="J20" s="14"/>
      <c r="K20" s="12" t="s">
        <v>23</v>
      </c>
    </row>
    <row r="21" spans="1:11" ht="21" customHeight="1" x14ac:dyDescent="0.25">
      <c r="A21" s="300" t="s">
        <v>149</v>
      </c>
      <c r="B21" s="301"/>
      <c r="C21" s="301"/>
      <c r="D21" s="301"/>
      <c r="E21" s="301"/>
      <c r="F21" s="301"/>
      <c r="G21" s="301"/>
      <c r="H21" s="301"/>
      <c r="I21" s="301"/>
      <c r="J21" s="302"/>
      <c r="K21" s="12"/>
    </row>
    <row r="22" spans="1:11" ht="24.75" x14ac:dyDescent="0.25">
      <c r="A22" s="303" t="s">
        <v>54</v>
      </c>
      <c r="B22" s="304"/>
      <c r="C22" s="304"/>
      <c r="D22" s="304"/>
      <c r="E22" s="304"/>
      <c r="F22" s="305"/>
      <c r="G22" s="52" t="s">
        <v>5</v>
      </c>
      <c r="H22" s="52" t="s">
        <v>6</v>
      </c>
      <c r="I22" s="52" t="s">
        <v>55</v>
      </c>
      <c r="J22" s="306" t="s">
        <v>8</v>
      </c>
      <c r="K22" s="53" t="s">
        <v>9</v>
      </c>
    </row>
    <row r="23" spans="1:11" ht="36" x14ac:dyDescent="0.25">
      <c r="A23" s="47" t="s">
        <v>10</v>
      </c>
      <c r="B23" s="48" t="s">
        <v>11</v>
      </c>
      <c r="C23" s="48" t="s">
        <v>12</v>
      </c>
      <c r="D23" s="48" t="s">
        <v>13</v>
      </c>
      <c r="E23" s="48" t="s">
        <v>14</v>
      </c>
      <c r="F23" s="48" t="s">
        <v>15</v>
      </c>
      <c r="G23" s="49" t="s">
        <v>16</v>
      </c>
      <c r="H23" s="49" t="s">
        <v>16</v>
      </c>
      <c r="I23" s="49" t="s">
        <v>16</v>
      </c>
      <c r="J23" s="307"/>
      <c r="K23" s="48" t="s">
        <v>17</v>
      </c>
    </row>
    <row r="24" spans="1:11" ht="60" x14ac:dyDescent="0.25">
      <c r="A24" s="17">
        <v>1</v>
      </c>
      <c r="B24" s="18" t="s">
        <v>56</v>
      </c>
      <c r="C24" s="7" t="s">
        <v>57</v>
      </c>
      <c r="D24" s="19" t="s">
        <v>58</v>
      </c>
      <c r="E24" s="20">
        <v>1</v>
      </c>
      <c r="F24" s="21" t="s">
        <v>59</v>
      </c>
      <c r="G24" s="22" t="s">
        <v>5</v>
      </c>
      <c r="H24" s="9" t="s">
        <v>60</v>
      </c>
      <c r="I24" s="22"/>
      <c r="J24" s="23" t="s">
        <v>61</v>
      </c>
      <c r="K24" s="24">
        <v>3000000</v>
      </c>
    </row>
    <row r="25" spans="1:11" ht="103.5" customHeight="1" x14ac:dyDescent="0.25">
      <c r="A25" s="17">
        <v>2</v>
      </c>
      <c r="B25" s="25" t="s">
        <v>62</v>
      </c>
      <c r="C25" s="7" t="s">
        <v>63</v>
      </c>
      <c r="D25" s="26" t="s">
        <v>64</v>
      </c>
      <c r="E25" s="20">
        <v>1</v>
      </c>
      <c r="F25" s="21" t="s">
        <v>59</v>
      </c>
      <c r="G25" s="9" t="s">
        <v>5</v>
      </c>
      <c r="H25" s="9" t="s">
        <v>60</v>
      </c>
      <c r="I25" s="22"/>
      <c r="J25" s="23" t="s">
        <v>65</v>
      </c>
      <c r="K25" s="24">
        <v>5000000</v>
      </c>
    </row>
    <row r="26" spans="1:11" ht="108" x14ac:dyDescent="0.25">
      <c r="A26" s="17">
        <v>3</v>
      </c>
      <c r="B26" s="25" t="s">
        <v>66</v>
      </c>
      <c r="C26" s="27" t="s">
        <v>67</v>
      </c>
      <c r="D26" s="26" t="s">
        <v>68</v>
      </c>
      <c r="E26" s="20">
        <v>1</v>
      </c>
      <c r="F26" s="21" t="s">
        <v>59</v>
      </c>
      <c r="G26" s="22"/>
      <c r="H26" s="9" t="s">
        <v>69</v>
      </c>
      <c r="I26" s="28" t="s">
        <v>55</v>
      </c>
      <c r="J26" s="23" t="s">
        <v>70</v>
      </c>
      <c r="K26" s="24">
        <v>2000000</v>
      </c>
    </row>
    <row r="27" spans="1:11" ht="76.5" customHeight="1" x14ac:dyDescent="0.25">
      <c r="A27" s="17">
        <v>4</v>
      </c>
      <c r="B27" s="25" t="s">
        <v>71</v>
      </c>
      <c r="C27" s="7" t="s">
        <v>72</v>
      </c>
      <c r="D27" s="26" t="s">
        <v>73</v>
      </c>
      <c r="E27" s="20">
        <v>1</v>
      </c>
      <c r="F27" s="21" t="s">
        <v>59</v>
      </c>
      <c r="G27" s="22"/>
      <c r="H27" s="9" t="s">
        <v>74</v>
      </c>
      <c r="I27" s="22"/>
      <c r="J27" s="23" t="s">
        <v>75</v>
      </c>
      <c r="K27" s="24">
        <v>5000000</v>
      </c>
    </row>
    <row r="28" spans="1:11" ht="60" x14ac:dyDescent="0.25">
      <c r="A28" s="381">
        <v>5</v>
      </c>
      <c r="B28" s="384" t="s">
        <v>76</v>
      </c>
      <c r="C28" s="7" t="s">
        <v>77</v>
      </c>
      <c r="D28" s="26" t="s">
        <v>78</v>
      </c>
      <c r="E28" s="20">
        <v>1</v>
      </c>
      <c r="F28" s="21" t="s">
        <v>59</v>
      </c>
      <c r="G28" s="22"/>
      <c r="H28" s="9" t="s">
        <v>79</v>
      </c>
      <c r="I28" s="22" t="s">
        <v>80</v>
      </c>
      <c r="J28" s="23" t="s">
        <v>440</v>
      </c>
      <c r="K28" s="24">
        <v>15000000</v>
      </c>
    </row>
    <row r="29" spans="1:11" ht="72" x14ac:dyDescent="0.25">
      <c r="A29" s="383"/>
      <c r="B29" s="386"/>
      <c r="C29" s="7" t="s">
        <v>81</v>
      </c>
      <c r="D29" s="26" t="s">
        <v>78</v>
      </c>
      <c r="E29" s="20">
        <v>1</v>
      </c>
      <c r="F29" s="21" t="s">
        <v>59</v>
      </c>
      <c r="G29" s="22"/>
      <c r="H29" s="9" t="s">
        <v>79</v>
      </c>
      <c r="I29" s="22"/>
      <c r="J29" s="23" t="s">
        <v>171</v>
      </c>
      <c r="K29" s="24">
        <v>15000000</v>
      </c>
    </row>
    <row r="30" spans="1:11" ht="60" x14ac:dyDescent="0.25">
      <c r="A30" s="17">
        <v>6</v>
      </c>
      <c r="B30" s="25" t="s">
        <v>82</v>
      </c>
      <c r="C30" s="7" t="s">
        <v>83</v>
      </c>
      <c r="D30" s="26" t="s">
        <v>84</v>
      </c>
      <c r="E30" s="20">
        <v>1</v>
      </c>
      <c r="F30" s="21" t="s">
        <v>59</v>
      </c>
      <c r="G30" s="22" t="s">
        <v>85</v>
      </c>
      <c r="H30" s="9" t="s">
        <v>79</v>
      </c>
      <c r="I30" s="22" t="s">
        <v>86</v>
      </c>
      <c r="J30" s="23" t="s">
        <v>169</v>
      </c>
      <c r="K30" s="24">
        <v>25000000</v>
      </c>
    </row>
    <row r="31" spans="1:11" ht="96" x14ac:dyDescent="0.25">
      <c r="A31" s="17">
        <v>7</v>
      </c>
      <c r="B31" s="25" t="s">
        <v>87</v>
      </c>
      <c r="C31" s="7" t="s">
        <v>88</v>
      </c>
      <c r="D31" s="26" t="s">
        <v>89</v>
      </c>
      <c r="E31" s="20">
        <v>1</v>
      </c>
      <c r="F31" s="21" t="s">
        <v>59</v>
      </c>
      <c r="G31" s="22" t="s">
        <v>85</v>
      </c>
      <c r="H31" s="9" t="s">
        <v>60</v>
      </c>
      <c r="I31" s="22"/>
      <c r="J31" s="23" t="s">
        <v>170</v>
      </c>
      <c r="K31" s="24">
        <v>10000000</v>
      </c>
    </row>
    <row r="32" spans="1:11" ht="72" x14ac:dyDescent="0.25">
      <c r="A32" s="17">
        <v>8</v>
      </c>
      <c r="B32" s="25" t="s">
        <v>90</v>
      </c>
      <c r="C32" s="7" t="s">
        <v>91</v>
      </c>
      <c r="D32" s="26" t="s">
        <v>92</v>
      </c>
      <c r="E32" s="20">
        <v>1</v>
      </c>
      <c r="F32" s="21" t="s">
        <v>59</v>
      </c>
      <c r="G32" s="9" t="s">
        <v>93</v>
      </c>
      <c r="H32" s="9" t="s">
        <v>79</v>
      </c>
      <c r="I32" s="22" t="s">
        <v>86</v>
      </c>
      <c r="J32" s="23" t="s">
        <v>94</v>
      </c>
      <c r="K32" s="24">
        <v>15000000</v>
      </c>
    </row>
    <row r="33" spans="1:11" ht="60" x14ac:dyDescent="0.25">
      <c r="A33" s="17">
        <v>9</v>
      </c>
      <c r="B33" s="25" t="s">
        <v>95</v>
      </c>
      <c r="C33" s="7" t="s">
        <v>96</v>
      </c>
      <c r="D33" s="26" t="s">
        <v>97</v>
      </c>
      <c r="E33" s="20">
        <v>1</v>
      </c>
      <c r="F33" s="21" t="s">
        <v>59</v>
      </c>
      <c r="G33" s="9" t="s">
        <v>93</v>
      </c>
      <c r="H33" s="9" t="s">
        <v>79</v>
      </c>
      <c r="I33" s="22" t="s">
        <v>86</v>
      </c>
      <c r="J33" s="23" t="s">
        <v>170</v>
      </c>
      <c r="K33" s="24">
        <v>10000000</v>
      </c>
    </row>
    <row r="34" spans="1:11" ht="148.5" customHeight="1" x14ac:dyDescent="0.25">
      <c r="A34" s="17">
        <v>10</v>
      </c>
      <c r="B34" s="25" t="s">
        <v>98</v>
      </c>
      <c r="C34" s="7" t="s">
        <v>99</v>
      </c>
      <c r="D34" s="26" t="s">
        <v>100</v>
      </c>
      <c r="E34" s="20">
        <v>1</v>
      </c>
      <c r="F34" s="21" t="s">
        <v>59</v>
      </c>
      <c r="G34" s="9"/>
      <c r="H34" s="9" t="s">
        <v>74</v>
      </c>
      <c r="I34" s="22" t="s">
        <v>86</v>
      </c>
      <c r="J34" s="23" t="s">
        <v>101</v>
      </c>
      <c r="K34" s="24">
        <v>1000000</v>
      </c>
    </row>
    <row r="35" spans="1:11" ht="52.5" customHeight="1" x14ac:dyDescent="0.25">
      <c r="A35" s="381">
        <v>11</v>
      </c>
      <c r="B35" s="384" t="s">
        <v>102</v>
      </c>
      <c r="C35" s="7" t="s">
        <v>103</v>
      </c>
      <c r="D35" s="26" t="s">
        <v>104</v>
      </c>
      <c r="E35" s="20">
        <v>1</v>
      </c>
      <c r="F35" s="21" t="s">
        <v>59</v>
      </c>
      <c r="G35" s="22" t="s">
        <v>105</v>
      </c>
      <c r="H35" s="22"/>
      <c r="I35" s="22"/>
      <c r="J35" s="23" t="s">
        <v>106</v>
      </c>
      <c r="K35" s="24">
        <v>3000000</v>
      </c>
    </row>
    <row r="36" spans="1:11" ht="51" customHeight="1" x14ac:dyDescent="0.25">
      <c r="A36" s="382"/>
      <c r="B36" s="385"/>
      <c r="C36" s="7" t="s">
        <v>107</v>
      </c>
      <c r="D36" s="26" t="s">
        <v>108</v>
      </c>
      <c r="E36" s="20">
        <v>1</v>
      </c>
      <c r="F36" s="21" t="s">
        <v>59</v>
      </c>
      <c r="G36" s="22" t="s">
        <v>105</v>
      </c>
      <c r="H36" s="22"/>
      <c r="I36" s="22"/>
      <c r="J36" s="23" t="s">
        <v>106</v>
      </c>
      <c r="K36" s="24">
        <v>5000000</v>
      </c>
    </row>
    <row r="37" spans="1:11" ht="48" x14ac:dyDescent="0.25">
      <c r="A37" s="382"/>
      <c r="B37" s="385"/>
      <c r="C37" s="7" t="s">
        <v>109</v>
      </c>
      <c r="D37" s="26" t="s">
        <v>110</v>
      </c>
      <c r="E37" s="20">
        <v>1</v>
      </c>
      <c r="F37" s="21" t="s">
        <v>59</v>
      </c>
      <c r="G37" s="9" t="s">
        <v>5</v>
      </c>
      <c r="H37" s="9" t="s">
        <v>6</v>
      </c>
      <c r="I37" s="22" t="s">
        <v>55</v>
      </c>
      <c r="J37" s="23" t="s">
        <v>111</v>
      </c>
      <c r="K37" s="24">
        <v>1000000</v>
      </c>
    </row>
    <row r="38" spans="1:11" ht="72" x14ac:dyDescent="0.25">
      <c r="A38" s="382"/>
      <c r="B38" s="385"/>
      <c r="C38" s="7" t="s">
        <v>112</v>
      </c>
      <c r="D38" s="29" t="s">
        <v>113</v>
      </c>
      <c r="E38" s="20">
        <v>1</v>
      </c>
      <c r="F38" s="30" t="s">
        <v>59</v>
      </c>
      <c r="G38" s="9"/>
      <c r="H38" s="9" t="s">
        <v>69</v>
      </c>
      <c r="I38" s="22" t="s">
        <v>114</v>
      </c>
      <c r="J38" s="388" t="s">
        <v>115</v>
      </c>
      <c r="K38" s="24">
        <v>3000000</v>
      </c>
    </row>
    <row r="39" spans="1:11" ht="63" customHeight="1" x14ac:dyDescent="0.25">
      <c r="A39" s="382"/>
      <c r="B39" s="385"/>
      <c r="C39" s="7" t="s">
        <v>116</v>
      </c>
      <c r="D39" s="29" t="s">
        <v>117</v>
      </c>
      <c r="E39" s="20">
        <v>1</v>
      </c>
      <c r="F39" s="30" t="s">
        <v>59</v>
      </c>
      <c r="G39" s="9" t="s">
        <v>85</v>
      </c>
      <c r="H39" s="9" t="s">
        <v>60</v>
      </c>
      <c r="I39" s="22"/>
      <c r="J39" s="389"/>
      <c r="K39" s="24">
        <v>5000000</v>
      </c>
    </row>
    <row r="40" spans="1:11" ht="72" x14ac:dyDescent="0.25">
      <c r="A40" s="382"/>
      <c r="B40" s="385"/>
      <c r="C40" s="7" t="s">
        <v>118</v>
      </c>
      <c r="D40" s="29" t="s">
        <v>119</v>
      </c>
      <c r="E40" s="20">
        <v>1</v>
      </c>
      <c r="F40" s="30" t="s">
        <v>59</v>
      </c>
      <c r="G40" s="9" t="s">
        <v>5</v>
      </c>
      <c r="H40" s="9" t="s">
        <v>6</v>
      </c>
      <c r="I40" s="22" t="s">
        <v>55</v>
      </c>
      <c r="J40" s="23" t="s">
        <v>120</v>
      </c>
      <c r="K40" s="24">
        <v>4000000</v>
      </c>
    </row>
    <row r="41" spans="1:11" ht="72" x14ac:dyDescent="0.25">
      <c r="A41" s="383"/>
      <c r="B41" s="386"/>
      <c r="C41" s="7" t="s">
        <v>121</v>
      </c>
      <c r="D41" s="29" t="s">
        <v>122</v>
      </c>
      <c r="E41" s="20">
        <v>1</v>
      </c>
      <c r="F41" s="30" t="s">
        <v>59</v>
      </c>
      <c r="G41" s="9"/>
      <c r="H41" s="9" t="s">
        <v>69</v>
      </c>
      <c r="I41" s="22" t="s">
        <v>123</v>
      </c>
      <c r="J41" s="23" t="s">
        <v>115</v>
      </c>
      <c r="K41" s="24">
        <v>3000000</v>
      </c>
    </row>
    <row r="42" spans="1:11" ht="96" x14ac:dyDescent="0.25">
      <c r="A42" s="381">
        <v>12</v>
      </c>
      <c r="B42" s="310" t="s">
        <v>124</v>
      </c>
      <c r="C42" s="26" t="s">
        <v>125</v>
      </c>
      <c r="D42" s="29" t="s">
        <v>126</v>
      </c>
      <c r="E42" s="20">
        <v>1</v>
      </c>
      <c r="F42" s="30" t="s">
        <v>59</v>
      </c>
      <c r="G42" s="9" t="s">
        <v>127</v>
      </c>
      <c r="H42" s="9" t="s">
        <v>6</v>
      </c>
      <c r="I42" s="22" t="s">
        <v>55</v>
      </c>
      <c r="J42" s="23" t="s">
        <v>128</v>
      </c>
      <c r="K42" s="24">
        <v>4000000</v>
      </c>
    </row>
    <row r="43" spans="1:11" ht="48" x14ac:dyDescent="0.25">
      <c r="A43" s="382"/>
      <c r="B43" s="387"/>
      <c r="C43" s="26" t="s">
        <v>129</v>
      </c>
      <c r="D43" s="29" t="s">
        <v>130</v>
      </c>
      <c r="E43" s="20">
        <v>1</v>
      </c>
      <c r="F43" s="30" t="s">
        <v>59</v>
      </c>
      <c r="G43" s="9"/>
      <c r="H43" s="9"/>
      <c r="I43" s="22"/>
      <c r="J43" s="23" t="s">
        <v>131</v>
      </c>
      <c r="K43" s="24">
        <v>1000000</v>
      </c>
    </row>
    <row r="44" spans="1:11" ht="48" x14ac:dyDescent="0.25">
      <c r="A44" s="382"/>
      <c r="B44" s="387"/>
      <c r="C44" s="7" t="s">
        <v>132</v>
      </c>
      <c r="D44" s="32" t="s">
        <v>133</v>
      </c>
      <c r="E44" s="20">
        <v>1</v>
      </c>
      <c r="F44" s="30" t="s">
        <v>59</v>
      </c>
      <c r="G44" s="9" t="s">
        <v>105</v>
      </c>
      <c r="H44" s="9"/>
      <c r="I44" s="22"/>
      <c r="J44" s="33" t="s">
        <v>134</v>
      </c>
      <c r="K44" s="24" t="s">
        <v>23</v>
      </c>
    </row>
    <row r="45" spans="1:11" ht="75.75" customHeight="1" x14ac:dyDescent="0.25">
      <c r="A45" s="383"/>
      <c r="B45" s="311"/>
      <c r="C45" s="7" t="s">
        <v>135</v>
      </c>
      <c r="D45" s="32" t="s">
        <v>136</v>
      </c>
      <c r="E45" s="20">
        <v>1</v>
      </c>
      <c r="F45" s="30" t="s">
        <v>59</v>
      </c>
      <c r="G45" s="9" t="s">
        <v>85</v>
      </c>
      <c r="H45" s="9" t="s">
        <v>60</v>
      </c>
      <c r="I45" s="22"/>
      <c r="J45" s="33" t="s">
        <v>137</v>
      </c>
      <c r="K45" s="24">
        <v>4000000</v>
      </c>
    </row>
    <row r="46" spans="1:11" ht="132" x14ac:dyDescent="0.25">
      <c r="A46" s="17">
        <v>13</v>
      </c>
      <c r="B46" s="34" t="s">
        <v>138</v>
      </c>
      <c r="C46" s="7" t="s">
        <v>139</v>
      </c>
      <c r="D46" s="32" t="s">
        <v>140</v>
      </c>
      <c r="E46" s="20">
        <v>1</v>
      </c>
      <c r="F46" s="21" t="s">
        <v>59</v>
      </c>
      <c r="G46" s="22"/>
      <c r="H46" s="9" t="s">
        <v>69</v>
      </c>
      <c r="I46" s="22" t="s">
        <v>55</v>
      </c>
      <c r="J46" s="35" t="s">
        <v>141</v>
      </c>
      <c r="K46" s="36">
        <v>25000000</v>
      </c>
    </row>
    <row r="47" spans="1:11" x14ac:dyDescent="0.25">
      <c r="A47" s="301" t="s">
        <v>149</v>
      </c>
      <c r="B47" s="301"/>
      <c r="C47" s="301"/>
      <c r="D47" s="301"/>
      <c r="E47" s="301"/>
      <c r="F47" s="301"/>
      <c r="G47" s="301"/>
      <c r="H47" s="301"/>
      <c r="I47" s="301"/>
      <c r="J47" s="301"/>
      <c r="K47" s="237">
        <f>(K46+K45+K43+K42+K41+K40+K39+K38+K37+K36+K35+K34+K33+K32+K31+K30+K29+K28+K27+K26+K25+K24)</f>
        <v>164000000</v>
      </c>
    </row>
    <row r="48" spans="1:11" ht="36" x14ac:dyDescent="0.25">
      <c r="A48" s="303" t="s">
        <v>142</v>
      </c>
      <c r="B48" s="304"/>
      <c r="C48" s="304"/>
      <c r="D48" s="304"/>
      <c r="E48" s="50" t="s">
        <v>14</v>
      </c>
      <c r="F48" s="50" t="s">
        <v>15</v>
      </c>
      <c r="G48" s="51" t="s">
        <v>143</v>
      </c>
      <c r="H48" s="51" t="s">
        <v>16</v>
      </c>
      <c r="I48" s="51" t="s">
        <v>16</v>
      </c>
      <c r="J48" s="394" t="s">
        <v>8</v>
      </c>
      <c r="K48" s="54" t="s">
        <v>9</v>
      </c>
    </row>
    <row r="49" spans="1:11" ht="36" x14ac:dyDescent="0.25">
      <c r="A49" s="41" t="s">
        <v>10</v>
      </c>
      <c r="B49" s="42" t="s">
        <v>11</v>
      </c>
      <c r="C49" s="43" t="s">
        <v>12</v>
      </c>
      <c r="D49" s="43" t="s">
        <v>13</v>
      </c>
      <c r="E49" s="55"/>
      <c r="F49" s="55"/>
      <c r="G49" s="49" t="s">
        <v>16</v>
      </c>
      <c r="H49" s="55"/>
      <c r="I49" s="55"/>
      <c r="J49" s="395"/>
      <c r="K49" s="56" t="s">
        <v>17</v>
      </c>
    </row>
    <row r="50" spans="1:11" ht="25.5" customHeight="1" x14ac:dyDescent="0.25">
      <c r="A50" s="308">
        <v>1</v>
      </c>
      <c r="B50" s="337" t="s">
        <v>144</v>
      </c>
      <c r="C50" s="7" t="s">
        <v>156</v>
      </c>
      <c r="D50" s="391" t="s">
        <v>23</v>
      </c>
      <c r="E50" s="14"/>
      <c r="F50" s="6" t="s">
        <v>148</v>
      </c>
      <c r="G50" s="14"/>
      <c r="H50" s="14"/>
      <c r="I50" s="14"/>
      <c r="J50" s="14"/>
      <c r="K50" s="279">
        <v>6728570</v>
      </c>
    </row>
    <row r="51" spans="1:11" ht="27" customHeight="1" x14ac:dyDescent="0.25">
      <c r="A51" s="336"/>
      <c r="B51" s="338"/>
      <c r="C51" s="7" t="s">
        <v>150</v>
      </c>
      <c r="D51" s="392"/>
      <c r="E51" s="14"/>
      <c r="F51" s="6" t="s">
        <v>148</v>
      </c>
      <c r="G51" s="14"/>
      <c r="H51" s="14"/>
      <c r="I51" s="14"/>
      <c r="J51" s="14"/>
      <c r="K51" s="57"/>
    </row>
    <row r="52" spans="1:11" ht="25.5" customHeight="1" x14ac:dyDescent="0.25">
      <c r="A52" s="336"/>
      <c r="B52" s="338"/>
      <c r="C52" s="7" t="s">
        <v>151</v>
      </c>
      <c r="D52" s="392"/>
      <c r="E52" s="14"/>
      <c r="F52" s="6" t="s">
        <v>148</v>
      </c>
      <c r="G52" s="14"/>
      <c r="H52" s="14"/>
      <c r="I52" s="14"/>
      <c r="J52" s="14"/>
      <c r="K52" s="57"/>
    </row>
    <row r="53" spans="1:11" ht="28.5" customHeight="1" x14ac:dyDescent="0.25">
      <c r="A53" s="336"/>
      <c r="B53" s="338"/>
      <c r="C53" s="7" t="s">
        <v>152</v>
      </c>
      <c r="D53" s="392"/>
      <c r="E53" s="14"/>
      <c r="F53" s="6" t="s">
        <v>148</v>
      </c>
      <c r="G53" s="14"/>
      <c r="H53" s="14"/>
      <c r="I53" s="14"/>
      <c r="J53" s="14"/>
      <c r="K53" s="57"/>
    </row>
    <row r="54" spans="1:11" ht="27" customHeight="1" x14ac:dyDescent="0.25">
      <c r="A54" s="336"/>
      <c r="B54" s="338"/>
      <c r="C54" s="7" t="s">
        <v>153</v>
      </c>
      <c r="D54" s="392"/>
      <c r="E54" s="14"/>
      <c r="F54" s="6" t="s">
        <v>148</v>
      </c>
      <c r="G54" s="14"/>
      <c r="H54" s="14"/>
      <c r="I54" s="14"/>
      <c r="J54" s="14"/>
      <c r="K54" s="57"/>
    </row>
    <row r="55" spans="1:11" ht="30.75" customHeight="1" x14ac:dyDescent="0.25">
      <c r="A55" s="336"/>
      <c r="B55" s="338"/>
      <c r="C55" s="58" t="s">
        <v>154</v>
      </c>
      <c r="D55" s="392"/>
      <c r="E55" s="14"/>
      <c r="F55" s="6" t="s">
        <v>148</v>
      </c>
      <c r="G55" s="14"/>
      <c r="H55" s="14"/>
      <c r="I55" s="14"/>
      <c r="J55" s="14"/>
      <c r="K55" s="57"/>
    </row>
    <row r="56" spans="1:11" ht="25.5" customHeight="1" x14ac:dyDescent="0.25">
      <c r="A56" s="336"/>
      <c r="B56" s="338"/>
      <c r="C56" s="58" t="s">
        <v>155</v>
      </c>
      <c r="D56" s="392"/>
      <c r="E56" s="14"/>
      <c r="F56" s="6" t="s">
        <v>148</v>
      </c>
      <c r="G56" s="14"/>
      <c r="H56" s="14"/>
      <c r="I56" s="14"/>
      <c r="J56" s="14"/>
      <c r="K56" s="57"/>
    </row>
    <row r="57" spans="1:11" ht="23.25" customHeight="1" x14ac:dyDescent="0.25">
      <c r="A57" s="309"/>
      <c r="B57" s="339"/>
      <c r="C57" s="58" t="s">
        <v>157</v>
      </c>
      <c r="D57" s="393"/>
      <c r="E57" s="14"/>
      <c r="F57" s="6" t="s">
        <v>148</v>
      </c>
      <c r="G57" s="14"/>
      <c r="H57" s="14"/>
      <c r="I57" s="14"/>
      <c r="J57" s="14"/>
      <c r="K57" s="57"/>
    </row>
    <row r="58" spans="1:11" ht="26.25" customHeight="1" x14ac:dyDescent="0.25">
      <c r="A58" s="308">
        <v>2</v>
      </c>
      <c r="B58" s="337" t="s">
        <v>145</v>
      </c>
      <c r="C58" s="7" t="s">
        <v>158</v>
      </c>
      <c r="D58" s="391" t="s">
        <v>23</v>
      </c>
      <c r="E58" s="14"/>
      <c r="F58" s="6" t="s">
        <v>148</v>
      </c>
      <c r="G58" s="14"/>
      <c r="H58" s="14"/>
      <c r="I58" s="14"/>
      <c r="J58" s="14"/>
      <c r="K58" s="57"/>
    </row>
    <row r="59" spans="1:11" ht="27.75" customHeight="1" x14ac:dyDescent="0.25">
      <c r="A59" s="336"/>
      <c r="B59" s="338"/>
      <c r="C59" s="7" t="s">
        <v>159</v>
      </c>
      <c r="D59" s="392"/>
      <c r="E59" s="14"/>
      <c r="F59" s="6" t="s">
        <v>148</v>
      </c>
      <c r="G59" s="14"/>
      <c r="H59" s="14"/>
      <c r="I59" s="14"/>
      <c r="J59" s="14"/>
      <c r="K59" s="57"/>
    </row>
    <row r="60" spans="1:11" ht="21.75" customHeight="1" x14ac:dyDescent="0.25">
      <c r="A60" s="336"/>
      <c r="B60" s="338"/>
      <c r="C60" s="7" t="s">
        <v>160</v>
      </c>
      <c r="D60" s="392"/>
      <c r="E60" s="14"/>
      <c r="F60" s="6" t="s">
        <v>148</v>
      </c>
      <c r="G60" s="14"/>
      <c r="H60" s="14"/>
      <c r="I60" s="14"/>
      <c r="J60" s="14"/>
      <c r="K60" s="57"/>
    </row>
    <row r="61" spans="1:11" ht="27.75" customHeight="1" x14ac:dyDescent="0.25">
      <c r="A61" s="336"/>
      <c r="B61" s="338"/>
      <c r="C61" s="7" t="s">
        <v>161</v>
      </c>
      <c r="D61" s="392"/>
      <c r="E61" s="14"/>
      <c r="F61" s="6" t="s">
        <v>148</v>
      </c>
      <c r="G61" s="14"/>
      <c r="H61" s="14"/>
      <c r="I61" s="14"/>
      <c r="J61" s="14"/>
      <c r="K61" s="57"/>
    </row>
    <row r="62" spans="1:11" ht="27.75" customHeight="1" x14ac:dyDescent="0.25">
      <c r="A62" s="336"/>
      <c r="B62" s="338"/>
      <c r="C62" s="7" t="s">
        <v>162</v>
      </c>
      <c r="D62" s="392"/>
      <c r="E62" s="14"/>
      <c r="F62" s="6" t="s">
        <v>148</v>
      </c>
      <c r="G62" s="14"/>
      <c r="H62" s="14"/>
      <c r="I62" s="14"/>
      <c r="J62" s="14"/>
      <c r="K62" s="57"/>
    </row>
    <row r="63" spans="1:11" ht="39" customHeight="1" x14ac:dyDescent="0.25">
      <c r="A63" s="336"/>
      <c r="B63" s="338"/>
      <c r="C63" s="7" t="s">
        <v>163</v>
      </c>
      <c r="D63" s="392"/>
      <c r="E63" s="14"/>
      <c r="F63" s="6" t="s">
        <v>148</v>
      </c>
      <c r="G63" s="14"/>
      <c r="H63" s="14"/>
      <c r="I63" s="14"/>
      <c r="J63" s="14"/>
      <c r="K63" s="57"/>
    </row>
    <row r="64" spans="1:11" ht="39" customHeight="1" x14ac:dyDescent="0.25">
      <c r="A64" s="336"/>
      <c r="B64" s="338"/>
      <c r="C64" s="7" t="s">
        <v>164</v>
      </c>
      <c r="D64" s="392"/>
      <c r="E64" s="14"/>
      <c r="F64" s="6" t="s">
        <v>148</v>
      </c>
      <c r="G64" s="14"/>
      <c r="H64" s="14"/>
      <c r="I64" s="14"/>
      <c r="J64" s="14"/>
      <c r="K64" s="57"/>
    </row>
    <row r="65" spans="1:11" ht="30.75" customHeight="1" x14ac:dyDescent="0.25">
      <c r="A65" s="336"/>
      <c r="B65" s="338"/>
      <c r="C65" s="7" t="s">
        <v>165</v>
      </c>
      <c r="D65" s="392"/>
      <c r="E65" s="14"/>
      <c r="F65" s="6" t="s">
        <v>148</v>
      </c>
      <c r="G65" s="14"/>
      <c r="H65" s="14"/>
      <c r="I65" s="14"/>
      <c r="J65" s="14"/>
      <c r="K65" s="57"/>
    </row>
    <row r="66" spans="1:11" ht="25.5" customHeight="1" x14ac:dyDescent="0.25">
      <c r="A66" s="336"/>
      <c r="B66" s="338"/>
      <c r="C66" s="7" t="s">
        <v>166</v>
      </c>
      <c r="D66" s="392"/>
      <c r="E66" s="14"/>
      <c r="F66" s="6" t="s">
        <v>148</v>
      </c>
      <c r="G66" s="14"/>
      <c r="H66" s="14"/>
      <c r="I66" s="14"/>
      <c r="J66" s="14"/>
      <c r="K66" s="57"/>
    </row>
    <row r="67" spans="1:11" ht="30" customHeight="1" x14ac:dyDescent="0.25">
      <c r="A67" s="336"/>
      <c r="B67" s="338"/>
      <c r="C67" s="7" t="s">
        <v>167</v>
      </c>
      <c r="D67" s="392"/>
      <c r="E67" s="14"/>
      <c r="F67" s="6" t="s">
        <v>148</v>
      </c>
      <c r="G67" s="14"/>
      <c r="H67" s="14"/>
      <c r="I67" s="14"/>
      <c r="J67" s="14"/>
      <c r="K67" s="57"/>
    </row>
    <row r="68" spans="1:11" ht="24" customHeight="1" x14ac:dyDescent="0.25">
      <c r="A68" s="309"/>
      <c r="B68" s="339"/>
      <c r="C68" s="7" t="s">
        <v>168</v>
      </c>
      <c r="D68" s="393"/>
      <c r="E68" s="14"/>
      <c r="F68" s="6" t="s">
        <v>148</v>
      </c>
      <c r="G68" s="14"/>
      <c r="H68" s="14"/>
      <c r="I68" s="14"/>
      <c r="J68" s="14"/>
      <c r="K68" s="280">
        <v>7956520</v>
      </c>
    </row>
    <row r="69" spans="1:11" ht="58.5" customHeight="1" x14ac:dyDescent="0.25">
      <c r="A69" s="4">
        <v>3</v>
      </c>
      <c r="B69" s="5" t="s">
        <v>146</v>
      </c>
      <c r="C69" s="58" t="s">
        <v>147</v>
      </c>
      <c r="D69" s="22" t="s">
        <v>23</v>
      </c>
      <c r="E69" s="14"/>
      <c r="F69" s="6" t="s">
        <v>148</v>
      </c>
      <c r="G69" s="14"/>
      <c r="H69" s="14"/>
      <c r="I69" s="14"/>
      <c r="J69" s="14"/>
      <c r="K69" s="280">
        <v>2000000</v>
      </c>
    </row>
    <row r="70" spans="1:11" x14ac:dyDescent="0.25">
      <c r="A70" s="359" t="s">
        <v>149</v>
      </c>
      <c r="B70" s="359"/>
      <c r="C70" s="359"/>
      <c r="D70" s="359"/>
      <c r="E70" s="359"/>
      <c r="F70" s="359"/>
      <c r="G70" s="359"/>
      <c r="H70" s="359"/>
      <c r="I70" s="359"/>
      <c r="J70" s="359"/>
      <c r="K70" s="237">
        <f>SUM(K50:K69)</f>
        <v>16685090</v>
      </c>
    </row>
    <row r="71" spans="1:11" s="256" customFormat="1" ht="24.75" x14ac:dyDescent="0.25">
      <c r="A71" s="303" t="s">
        <v>1208</v>
      </c>
      <c r="B71" s="304"/>
      <c r="C71" s="304"/>
      <c r="D71" s="304"/>
      <c r="E71" s="304"/>
      <c r="F71" s="305"/>
      <c r="G71" s="40" t="s">
        <v>5</v>
      </c>
      <c r="H71" s="255" t="s">
        <v>6</v>
      </c>
      <c r="I71" s="255" t="s">
        <v>7</v>
      </c>
      <c r="J71" s="306" t="s">
        <v>8</v>
      </c>
      <c r="K71" s="40" t="s">
        <v>9</v>
      </c>
    </row>
    <row r="72" spans="1:11" s="256" customFormat="1" ht="36" x14ac:dyDescent="0.25">
      <c r="A72" s="41" t="s">
        <v>10</v>
      </c>
      <c r="B72" s="42" t="s">
        <v>11</v>
      </c>
      <c r="C72" s="45" t="s">
        <v>12</v>
      </c>
      <c r="D72" s="45" t="s">
        <v>13</v>
      </c>
      <c r="E72" s="45" t="s">
        <v>14</v>
      </c>
      <c r="F72" s="45" t="s">
        <v>15</v>
      </c>
      <c r="G72" s="79" t="s">
        <v>16</v>
      </c>
      <c r="H72" s="79" t="s">
        <v>16</v>
      </c>
      <c r="I72" s="79" t="s">
        <v>16</v>
      </c>
      <c r="J72" s="307"/>
      <c r="K72" s="46" t="s">
        <v>17</v>
      </c>
    </row>
    <row r="73" spans="1:11" s="256" customFormat="1" ht="72" x14ac:dyDescent="0.25">
      <c r="A73" s="4">
        <v>1</v>
      </c>
      <c r="B73" s="93" t="s">
        <v>1207</v>
      </c>
      <c r="C73" s="85" t="s">
        <v>1206</v>
      </c>
      <c r="D73" s="85"/>
      <c r="E73" s="105">
        <v>1</v>
      </c>
      <c r="F73" s="150" t="s">
        <v>1196</v>
      </c>
      <c r="G73" s="94"/>
      <c r="H73" s="94"/>
      <c r="I73" s="94"/>
      <c r="J73" s="22"/>
      <c r="K73" s="12" t="s">
        <v>1201</v>
      </c>
    </row>
    <row r="74" spans="1:11" s="256" customFormat="1" ht="84" x14ac:dyDescent="0.25">
      <c r="A74" s="4">
        <v>2</v>
      </c>
      <c r="B74" s="93" t="s">
        <v>1205</v>
      </c>
      <c r="C74" s="85" t="s">
        <v>1204</v>
      </c>
      <c r="D74" s="131"/>
      <c r="E74" s="94">
        <v>1</v>
      </c>
      <c r="F74" s="22" t="s">
        <v>1196</v>
      </c>
      <c r="G74" s="22"/>
      <c r="H74" s="22"/>
      <c r="I74" s="22"/>
      <c r="J74" s="22"/>
      <c r="K74" s="60">
        <v>100000</v>
      </c>
    </row>
    <row r="75" spans="1:11" s="256" customFormat="1" ht="84.75" x14ac:dyDescent="0.25">
      <c r="A75" s="4">
        <v>3</v>
      </c>
      <c r="B75" s="254" t="s">
        <v>1203</v>
      </c>
      <c r="C75" s="85" t="s">
        <v>1202</v>
      </c>
      <c r="D75" s="131"/>
      <c r="E75" s="94">
        <v>1</v>
      </c>
      <c r="F75" s="22" t="s">
        <v>1196</v>
      </c>
      <c r="G75" s="22"/>
      <c r="H75" s="22"/>
      <c r="I75" s="22"/>
      <c r="J75" s="22"/>
      <c r="K75" s="60" t="s">
        <v>1201</v>
      </c>
    </row>
    <row r="76" spans="1:11" s="256" customFormat="1" ht="60" x14ac:dyDescent="0.25">
      <c r="A76" s="4">
        <v>4</v>
      </c>
      <c r="B76" s="254" t="s">
        <v>1200</v>
      </c>
      <c r="C76" s="85" t="s">
        <v>1199</v>
      </c>
      <c r="D76" s="131"/>
      <c r="E76" s="94">
        <v>1</v>
      </c>
      <c r="F76" s="22" t="s">
        <v>1196</v>
      </c>
      <c r="G76" s="22"/>
      <c r="H76" s="22"/>
      <c r="I76" s="22"/>
      <c r="J76" s="22"/>
      <c r="K76" s="60">
        <v>450000</v>
      </c>
    </row>
    <row r="77" spans="1:11" s="256" customFormat="1" ht="120" x14ac:dyDescent="0.25">
      <c r="A77" s="4">
        <v>5</v>
      </c>
      <c r="B77" s="93" t="s">
        <v>1198</v>
      </c>
      <c r="C77" s="85" t="s">
        <v>1197</v>
      </c>
      <c r="D77" s="131"/>
      <c r="E77" s="94">
        <v>1</v>
      </c>
      <c r="F77" s="22" t="s">
        <v>1196</v>
      </c>
      <c r="G77" s="22"/>
      <c r="H77" s="22"/>
      <c r="I77" s="22"/>
      <c r="J77" s="22"/>
      <c r="K77" s="66">
        <v>150000</v>
      </c>
    </row>
    <row r="78" spans="1:11" s="256" customFormat="1" x14ac:dyDescent="0.25">
      <c r="A78" s="300" t="s">
        <v>149</v>
      </c>
      <c r="B78" s="301"/>
      <c r="C78" s="301"/>
      <c r="D78" s="301"/>
      <c r="E78" s="301"/>
      <c r="F78" s="301"/>
      <c r="G78" s="301"/>
      <c r="H78" s="301"/>
      <c r="I78" s="301"/>
      <c r="J78" s="301"/>
      <c r="K78" s="60">
        <f>SUM(K74:K77)</f>
        <v>700000</v>
      </c>
    </row>
    <row r="79" spans="1:11" ht="24" x14ac:dyDescent="0.25">
      <c r="A79" s="303" t="s">
        <v>172</v>
      </c>
      <c r="B79" s="304"/>
      <c r="C79" s="304"/>
      <c r="D79" s="304"/>
      <c r="E79" s="304"/>
      <c r="F79" s="305"/>
      <c r="G79" s="40" t="s">
        <v>5</v>
      </c>
      <c r="H79" s="40" t="s">
        <v>6</v>
      </c>
      <c r="I79" s="40" t="s">
        <v>7</v>
      </c>
      <c r="J79" s="306" t="s">
        <v>8</v>
      </c>
      <c r="K79" s="67" t="s">
        <v>9</v>
      </c>
    </row>
    <row r="80" spans="1:11" ht="36" x14ac:dyDescent="0.25">
      <c r="A80" s="41" t="s">
        <v>10</v>
      </c>
      <c r="B80" s="42" t="s">
        <v>11</v>
      </c>
      <c r="C80" s="43" t="s">
        <v>12</v>
      </c>
      <c r="D80" s="43" t="s">
        <v>13</v>
      </c>
      <c r="E80" s="43" t="s">
        <v>14</v>
      </c>
      <c r="F80" s="43" t="s">
        <v>15</v>
      </c>
      <c r="G80" s="44" t="s">
        <v>16</v>
      </c>
      <c r="H80" s="44" t="s">
        <v>16</v>
      </c>
      <c r="I80" s="44" t="s">
        <v>16</v>
      </c>
      <c r="J80" s="307"/>
      <c r="K80" s="46" t="s">
        <v>17</v>
      </c>
    </row>
    <row r="81" spans="1:11" ht="60" x14ac:dyDescent="0.25">
      <c r="A81" s="39">
        <v>1</v>
      </c>
      <c r="B81" s="5" t="s">
        <v>173</v>
      </c>
      <c r="C81" s="7" t="s">
        <v>174</v>
      </c>
      <c r="D81" s="7" t="s">
        <v>175</v>
      </c>
      <c r="E81" s="8">
        <v>1</v>
      </c>
      <c r="F81" s="6" t="s">
        <v>176</v>
      </c>
      <c r="G81" s="8">
        <v>0.3</v>
      </c>
      <c r="H81" s="8">
        <v>0.35</v>
      </c>
      <c r="I81" s="8">
        <v>0.3</v>
      </c>
      <c r="J81" s="9"/>
      <c r="K81" s="24">
        <v>60000</v>
      </c>
    </row>
    <row r="82" spans="1:11" ht="60" x14ac:dyDescent="0.25">
      <c r="A82" s="4">
        <v>2</v>
      </c>
      <c r="B82" s="5" t="s">
        <v>177</v>
      </c>
      <c r="C82" s="7" t="s">
        <v>178</v>
      </c>
      <c r="D82" s="7" t="s">
        <v>179</v>
      </c>
      <c r="E82" s="10">
        <v>1</v>
      </c>
      <c r="F82" s="6" t="s">
        <v>180</v>
      </c>
      <c r="G82" s="10">
        <v>1</v>
      </c>
      <c r="H82" s="8">
        <v>0</v>
      </c>
      <c r="I82" s="8">
        <v>0</v>
      </c>
      <c r="J82" s="9"/>
      <c r="K82" s="60" t="s">
        <v>23</v>
      </c>
    </row>
    <row r="83" spans="1:11" ht="60" x14ac:dyDescent="0.25">
      <c r="A83" s="4">
        <v>3</v>
      </c>
      <c r="B83" s="5" t="s">
        <v>181</v>
      </c>
      <c r="C83" s="7" t="s">
        <v>182</v>
      </c>
      <c r="D83" s="7" t="s">
        <v>175</v>
      </c>
      <c r="E83" s="8">
        <v>1</v>
      </c>
      <c r="F83" s="6" t="s">
        <v>183</v>
      </c>
      <c r="G83" s="8">
        <v>0.15</v>
      </c>
      <c r="H83" s="8">
        <v>0.6</v>
      </c>
      <c r="I83" s="8">
        <v>0.25</v>
      </c>
      <c r="J83" s="9"/>
      <c r="K83" s="24">
        <v>2500000</v>
      </c>
    </row>
    <row r="84" spans="1:11" ht="60" x14ac:dyDescent="0.25">
      <c r="A84" s="4">
        <v>4</v>
      </c>
      <c r="B84" s="5" t="s">
        <v>184</v>
      </c>
      <c r="C84" s="7" t="s">
        <v>185</v>
      </c>
      <c r="D84" s="7" t="s">
        <v>186</v>
      </c>
      <c r="E84" s="8">
        <v>1</v>
      </c>
      <c r="F84" s="6" t="s">
        <v>187</v>
      </c>
      <c r="G84" s="10">
        <v>0.4</v>
      </c>
      <c r="H84" s="10">
        <v>0.6</v>
      </c>
      <c r="I84" s="10">
        <v>0</v>
      </c>
      <c r="J84" s="22"/>
      <c r="K84" s="60">
        <v>4500000</v>
      </c>
    </row>
    <row r="85" spans="1:11" ht="48" x14ac:dyDescent="0.25">
      <c r="A85" s="4">
        <v>5</v>
      </c>
      <c r="B85" s="5" t="s">
        <v>188</v>
      </c>
      <c r="C85" s="7" t="s">
        <v>189</v>
      </c>
      <c r="D85" s="7" t="s">
        <v>190</v>
      </c>
      <c r="E85" s="10">
        <v>1</v>
      </c>
      <c r="F85" s="6" t="s">
        <v>191</v>
      </c>
      <c r="G85" s="10">
        <v>1</v>
      </c>
      <c r="H85" s="10">
        <v>0</v>
      </c>
      <c r="I85" s="10">
        <v>0</v>
      </c>
      <c r="J85" s="22"/>
      <c r="K85" s="60">
        <v>100000</v>
      </c>
    </row>
    <row r="86" spans="1:11" ht="72" x14ac:dyDescent="0.25">
      <c r="A86" s="4">
        <v>6</v>
      </c>
      <c r="B86" s="5" t="s">
        <v>192</v>
      </c>
      <c r="C86" s="7" t="s">
        <v>193</v>
      </c>
      <c r="D86" s="7" t="s">
        <v>194</v>
      </c>
      <c r="E86" s="10">
        <v>1</v>
      </c>
      <c r="F86" s="6" t="s">
        <v>195</v>
      </c>
      <c r="G86" s="10">
        <v>1</v>
      </c>
      <c r="H86" s="10">
        <v>0</v>
      </c>
      <c r="I86" s="10">
        <v>0</v>
      </c>
      <c r="J86" s="22"/>
      <c r="K86" s="60" t="s">
        <v>23</v>
      </c>
    </row>
    <row r="87" spans="1:11" ht="60" x14ac:dyDescent="0.25">
      <c r="A87" s="61">
        <v>7</v>
      </c>
      <c r="B87" s="5" t="s">
        <v>196</v>
      </c>
      <c r="C87" s="7" t="s">
        <v>197</v>
      </c>
      <c r="D87" s="7" t="s">
        <v>198</v>
      </c>
      <c r="E87" s="8">
        <v>1</v>
      </c>
      <c r="F87" s="6" t="s">
        <v>199</v>
      </c>
      <c r="G87" s="8">
        <v>1</v>
      </c>
      <c r="H87" s="8">
        <v>0</v>
      </c>
      <c r="I87" s="8">
        <v>0</v>
      </c>
      <c r="J87" s="22"/>
      <c r="K87" s="24">
        <v>22500000</v>
      </c>
    </row>
    <row r="88" spans="1:11" ht="96" x14ac:dyDescent="0.25">
      <c r="A88" s="61">
        <v>8</v>
      </c>
      <c r="B88" s="5" t="s">
        <v>200</v>
      </c>
      <c r="C88" s="7" t="s">
        <v>201</v>
      </c>
      <c r="D88" s="7" t="s">
        <v>202</v>
      </c>
      <c r="E88" s="8">
        <v>1</v>
      </c>
      <c r="F88" s="6" t="s">
        <v>203</v>
      </c>
      <c r="G88" s="10">
        <v>1</v>
      </c>
      <c r="H88" s="22">
        <v>0</v>
      </c>
      <c r="I88" s="22">
        <v>0</v>
      </c>
      <c r="J88" s="22"/>
      <c r="K88" s="60">
        <v>10000000</v>
      </c>
    </row>
    <row r="89" spans="1:11" ht="48" x14ac:dyDescent="0.25">
      <c r="A89" s="61">
        <v>9</v>
      </c>
      <c r="B89" s="5" t="s">
        <v>204</v>
      </c>
      <c r="C89" s="7" t="s">
        <v>205</v>
      </c>
      <c r="D89" s="7" t="s">
        <v>206</v>
      </c>
      <c r="E89" s="8">
        <v>1</v>
      </c>
      <c r="F89" s="6" t="s">
        <v>199</v>
      </c>
      <c r="G89" s="10">
        <v>1</v>
      </c>
      <c r="H89" s="10">
        <v>0</v>
      </c>
      <c r="I89" s="10">
        <v>0</v>
      </c>
      <c r="J89" s="22"/>
      <c r="K89" s="60">
        <v>25500000</v>
      </c>
    </row>
    <row r="90" spans="1:11" ht="48" x14ac:dyDescent="0.25">
      <c r="A90" s="61">
        <v>10</v>
      </c>
      <c r="B90" s="5" t="s">
        <v>207</v>
      </c>
      <c r="C90" s="7" t="s">
        <v>205</v>
      </c>
      <c r="D90" s="7" t="s">
        <v>208</v>
      </c>
      <c r="E90" s="8">
        <v>1</v>
      </c>
      <c r="F90" s="6" t="s">
        <v>199</v>
      </c>
      <c r="G90" s="10">
        <v>1</v>
      </c>
      <c r="H90" s="10">
        <v>0</v>
      </c>
      <c r="I90" s="10">
        <v>0</v>
      </c>
      <c r="J90" s="22"/>
      <c r="K90" s="60">
        <v>20500000</v>
      </c>
    </row>
    <row r="91" spans="1:11" ht="48" x14ac:dyDescent="0.25">
      <c r="A91" s="61">
        <v>11</v>
      </c>
      <c r="B91" s="5" t="s">
        <v>209</v>
      </c>
      <c r="C91" s="7" t="s">
        <v>210</v>
      </c>
      <c r="D91" s="7" t="s">
        <v>211</v>
      </c>
      <c r="E91" s="8">
        <v>1</v>
      </c>
      <c r="F91" s="6" t="s">
        <v>212</v>
      </c>
      <c r="G91" s="10">
        <v>0.2</v>
      </c>
      <c r="H91" s="10">
        <v>0.8</v>
      </c>
      <c r="I91" s="10">
        <v>0</v>
      </c>
      <c r="J91" s="22"/>
      <c r="K91" s="60">
        <v>1500000</v>
      </c>
    </row>
    <row r="92" spans="1:11" ht="48" x14ac:dyDescent="0.25">
      <c r="A92" s="61">
        <v>12</v>
      </c>
      <c r="B92" s="5" t="s">
        <v>213</v>
      </c>
      <c r="C92" s="7" t="s">
        <v>205</v>
      </c>
      <c r="D92" s="7" t="s">
        <v>208</v>
      </c>
      <c r="E92" s="8">
        <v>1</v>
      </c>
      <c r="F92" s="6" t="s">
        <v>199</v>
      </c>
      <c r="G92" s="10">
        <v>1</v>
      </c>
      <c r="H92" s="62">
        <v>0</v>
      </c>
      <c r="I92" s="10">
        <v>0</v>
      </c>
      <c r="J92" s="22"/>
      <c r="K92" s="60">
        <v>200000</v>
      </c>
    </row>
    <row r="93" spans="1:11" ht="60" x14ac:dyDescent="0.25">
      <c r="A93" s="61">
        <v>13</v>
      </c>
      <c r="B93" s="5" t="s">
        <v>214</v>
      </c>
      <c r="C93" s="7" t="s">
        <v>215</v>
      </c>
      <c r="D93" s="7" t="s">
        <v>216</v>
      </c>
      <c r="E93" s="8">
        <v>0.9</v>
      </c>
      <c r="F93" s="6" t="s">
        <v>217</v>
      </c>
      <c r="G93" s="8">
        <v>0.3</v>
      </c>
      <c r="H93" s="8">
        <v>0.3</v>
      </c>
      <c r="I93" s="8">
        <v>0.3</v>
      </c>
      <c r="J93" s="14"/>
      <c r="K93" s="60">
        <v>200000</v>
      </c>
    </row>
    <row r="94" spans="1:11" ht="48" x14ac:dyDescent="0.25">
      <c r="A94" s="61">
        <v>14</v>
      </c>
      <c r="B94" s="5" t="s">
        <v>218</v>
      </c>
      <c r="C94" s="7" t="s">
        <v>219</v>
      </c>
      <c r="D94" s="7" t="s">
        <v>220</v>
      </c>
      <c r="E94" s="8">
        <v>0.3</v>
      </c>
      <c r="F94" s="6" t="s">
        <v>217</v>
      </c>
      <c r="G94" s="8">
        <v>0.1</v>
      </c>
      <c r="H94" s="8">
        <v>0.1</v>
      </c>
      <c r="I94" s="8">
        <v>0.1</v>
      </c>
      <c r="J94" s="14"/>
      <c r="K94" s="60">
        <v>1400000</v>
      </c>
    </row>
    <row r="95" spans="1:11" ht="84" x14ac:dyDescent="0.25">
      <c r="A95" s="61">
        <v>15</v>
      </c>
      <c r="B95" s="5" t="s">
        <v>221</v>
      </c>
      <c r="C95" s="7" t="s">
        <v>222</v>
      </c>
      <c r="D95" s="7" t="s">
        <v>223</v>
      </c>
      <c r="E95" s="8">
        <v>0.35</v>
      </c>
      <c r="F95" s="6" t="s">
        <v>217</v>
      </c>
      <c r="G95" s="9">
        <v>10</v>
      </c>
      <c r="H95" s="9">
        <v>10</v>
      </c>
      <c r="I95" s="9">
        <v>15</v>
      </c>
      <c r="J95" s="14"/>
      <c r="K95" s="60">
        <v>1400000</v>
      </c>
    </row>
    <row r="96" spans="1:11" ht="36" x14ac:dyDescent="0.25">
      <c r="A96" s="61">
        <v>16</v>
      </c>
      <c r="B96" s="5" t="s">
        <v>224</v>
      </c>
      <c r="C96" s="7" t="s">
        <v>225</v>
      </c>
      <c r="D96" s="7" t="s">
        <v>226</v>
      </c>
      <c r="E96" s="8">
        <v>1</v>
      </c>
      <c r="F96" s="6" t="s">
        <v>217</v>
      </c>
      <c r="G96" s="9">
        <v>40</v>
      </c>
      <c r="H96" s="9">
        <v>30</v>
      </c>
      <c r="I96" s="9">
        <v>30</v>
      </c>
      <c r="J96" s="14"/>
      <c r="K96" s="60">
        <v>1500000</v>
      </c>
    </row>
    <row r="97" spans="1:11" ht="48" x14ac:dyDescent="0.25">
      <c r="A97" s="61">
        <v>17</v>
      </c>
      <c r="B97" s="63" t="s">
        <v>227</v>
      </c>
      <c r="C97" s="7" t="s">
        <v>228</v>
      </c>
      <c r="D97" s="7" t="s">
        <v>229</v>
      </c>
      <c r="E97" s="8">
        <v>1</v>
      </c>
      <c r="F97" s="6" t="s">
        <v>230</v>
      </c>
      <c r="G97" s="8">
        <v>1</v>
      </c>
      <c r="H97" s="8">
        <v>0</v>
      </c>
      <c r="I97" s="8">
        <v>0</v>
      </c>
      <c r="J97" s="14"/>
      <c r="K97" s="60">
        <v>1400000</v>
      </c>
    </row>
    <row r="98" spans="1:11" ht="36" x14ac:dyDescent="0.25">
      <c r="A98" s="61">
        <v>18</v>
      </c>
      <c r="B98" s="5" t="s">
        <v>231</v>
      </c>
      <c r="C98" s="7" t="s">
        <v>232</v>
      </c>
      <c r="D98" s="7" t="s">
        <v>229</v>
      </c>
      <c r="E98" s="8">
        <v>1</v>
      </c>
      <c r="F98" s="6" t="s">
        <v>230</v>
      </c>
      <c r="G98" s="8">
        <v>0.5</v>
      </c>
      <c r="H98" s="8">
        <v>0.5</v>
      </c>
      <c r="I98" s="8">
        <v>0</v>
      </c>
      <c r="J98" s="14"/>
      <c r="K98" s="60">
        <v>100000</v>
      </c>
    </row>
    <row r="99" spans="1:11" ht="36" x14ac:dyDescent="0.25">
      <c r="A99" s="61">
        <v>19</v>
      </c>
      <c r="B99" s="64" t="s">
        <v>233</v>
      </c>
      <c r="C99" s="65" t="s">
        <v>234</v>
      </c>
      <c r="D99" s="65" t="s">
        <v>235</v>
      </c>
      <c r="E99" s="10">
        <v>1</v>
      </c>
      <c r="F99" s="6" t="s">
        <v>236</v>
      </c>
      <c r="G99" s="62">
        <v>1</v>
      </c>
      <c r="H99" s="62">
        <v>0</v>
      </c>
      <c r="I99" s="62">
        <v>0</v>
      </c>
      <c r="J99" s="14"/>
      <c r="K99" s="60">
        <v>250000</v>
      </c>
    </row>
    <row r="100" spans="1:11" ht="36" x14ac:dyDescent="0.25">
      <c r="A100" s="61">
        <v>20</v>
      </c>
      <c r="B100" s="64" t="s">
        <v>237</v>
      </c>
      <c r="C100" s="65" t="s">
        <v>238</v>
      </c>
      <c r="D100" s="65" t="s">
        <v>239</v>
      </c>
      <c r="E100" s="10">
        <v>1</v>
      </c>
      <c r="F100" s="6" t="s">
        <v>240</v>
      </c>
      <c r="G100" s="10">
        <v>1</v>
      </c>
      <c r="H100" s="62">
        <v>0</v>
      </c>
      <c r="I100" s="10">
        <v>0</v>
      </c>
      <c r="J100" s="14"/>
      <c r="K100" s="66">
        <v>700000</v>
      </c>
    </row>
    <row r="101" spans="1:11" ht="15.75" thickBot="1" x14ac:dyDescent="0.3">
      <c r="A101" s="396" t="s">
        <v>149</v>
      </c>
      <c r="B101" s="396"/>
      <c r="C101" s="396"/>
      <c r="D101" s="396"/>
      <c r="E101" s="396"/>
      <c r="F101" s="396"/>
      <c r="G101" s="396"/>
      <c r="H101" s="396"/>
      <c r="I101" s="396"/>
      <c r="J101" s="396"/>
      <c r="K101" s="68">
        <f>SUM(K81:K100)</f>
        <v>94310000</v>
      </c>
    </row>
    <row r="102" spans="1:11" ht="24.75" x14ac:dyDescent="0.25">
      <c r="A102" s="303" t="s">
        <v>241</v>
      </c>
      <c r="B102" s="304"/>
      <c r="C102" s="304"/>
      <c r="D102" s="304"/>
      <c r="E102" s="304"/>
      <c r="F102" s="305"/>
      <c r="G102" s="71" t="s">
        <v>5</v>
      </c>
      <c r="H102" s="71" t="s">
        <v>6</v>
      </c>
      <c r="I102" s="71" t="s">
        <v>7</v>
      </c>
      <c r="J102" s="306" t="s">
        <v>8</v>
      </c>
      <c r="K102" s="70" t="s">
        <v>9</v>
      </c>
    </row>
    <row r="103" spans="1:11" ht="36" x14ac:dyDescent="0.25">
      <c r="A103" s="41" t="s">
        <v>10</v>
      </c>
      <c r="B103" s="42" t="s">
        <v>11</v>
      </c>
      <c r="C103" s="43" t="s">
        <v>12</v>
      </c>
      <c r="D103" s="43" t="s">
        <v>13</v>
      </c>
      <c r="E103" s="43" t="s">
        <v>14</v>
      </c>
      <c r="F103" s="43" t="s">
        <v>15</v>
      </c>
      <c r="G103" s="44" t="s">
        <v>16</v>
      </c>
      <c r="H103" s="44" t="s">
        <v>16</v>
      </c>
      <c r="I103" s="44" t="s">
        <v>16</v>
      </c>
      <c r="J103" s="307"/>
      <c r="K103" s="46" t="s">
        <v>17</v>
      </c>
    </row>
    <row r="104" spans="1:11" ht="62.25" customHeight="1" x14ac:dyDescent="0.25">
      <c r="A104" s="308">
        <v>1</v>
      </c>
      <c r="B104" s="337" t="s">
        <v>242</v>
      </c>
      <c r="C104" s="7" t="s">
        <v>243</v>
      </c>
      <c r="D104" s="7" t="s">
        <v>244</v>
      </c>
      <c r="E104" s="8">
        <v>1</v>
      </c>
      <c r="F104" s="9" t="s">
        <v>245</v>
      </c>
      <c r="G104" s="10">
        <v>0.25</v>
      </c>
      <c r="H104" s="10">
        <v>0.4</v>
      </c>
      <c r="I104" s="10">
        <v>0.35</v>
      </c>
      <c r="J104" s="11"/>
      <c r="K104" s="22" t="s">
        <v>23</v>
      </c>
    </row>
    <row r="105" spans="1:11" ht="72" x14ac:dyDescent="0.25">
      <c r="A105" s="336"/>
      <c r="B105" s="338"/>
      <c r="C105" s="7" t="s">
        <v>246</v>
      </c>
      <c r="D105" s="7" t="s">
        <v>247</v>
      </c>
      <c r="E105" s="8">
        <v>1</v>
      </c>
      <c r="F105" s="9" t="s">
        <v>248</v>
      </c>
      <c r="G105" s="10">
        <v>0.25</v>
      </c>
      <c r="H105" s="10">
        <v>0.4</v>
      </c>
      <c r="I105" s="10">
        <v>0.35</v>
      </c>
      <c r="J105" s="11"/>
      <c r="K105" s="69">
        <v>3000000</v>
      </c>
    </row>
    <row r="106" spans="1:11" ht="51" customHeight="1" x14ac:dyDescent="0.25">
      <c r="A106" s="309"/>
      <c r="B106" s="339"/>
      <c r="C106" s="7" t="s">
        <v>249</v>
      </c>
      <c r="D106" s="7" t="s">
        <v>250</v>
      </c>
      <c r="E106" s="8">
        <v>0.8</v>
      </c>
      <c r="F106" s="9" t="s">
        <v>248</v>
      </c>
      <c r="G106" s="10">
        <v>0.3</v>
      </c>
      <c r="H106" s="10">
        <v>0.4</v>
      </c>
      <c r="I106" s="10">
        <v>0.1</v>
      </c>
      <c r="J106" s="11"/>
      <c r="K106" s="69">
        <v>5000</v>
      </c>
    </row>
    <row r="107" spans="1:11" ht="48" x14ac:dyDescent="0.25">
      <c r="A107" s="308">
        <v>2</v>
      </c>
      <c r="B107" s="337" t="s">
        <v>251</v>
      </c>
      <c r="C107" s="7" t="s">
        <v>252</v>
      </c>
      <c r="D107" s="7"/>
      <c r="E107" s="8">
        <v>0.95</v>
      </c>
      <c r="F107" s="9" t="s">
        <v>253</v>
      </c>
      <c r="G107" s="10">
        <v>0.45</v>
      </c>
      <c r="H107" s="10">
        <v>0.25</v>
      </c>
      <c r="I107" s="10">
        <v>0.25</v>
      </c>
      <c r="J107" s="11"/>
      <c r="K107" s="22" t="s">
        <v>23</v>
      </c>
    </row>
    <row r="108" spans="1:11" ht="60" x14ac:dyDescent="0.25">
      <c r="A108" s="336"/>
      <c r="B108" s="338"/>
      <c r="C108" s="7" t="s">
        <v>254</v>
      </c>
      <c r="D108" s="7"/>
      <c r="E108" s="8">
        <v>1</v>
      </c>
      <c r="F108" s="9" t="s">
        <v>255</v>
      </c>
      <c r="G108" s="10">
        <v>0.4</v>
      </c>
      <c r="H108" s="10">
        <v>0.3</v>
      </c>
      <c r="I108" s="10">
        <v>0.3</v>
      </c>
      <c r="J108" s="11"/>
      <c r="K108" s="22" t="s">
        <v>23</v>
      </c>
    </row>
    <row r="109" spans="1:11" ht="48" x14ac:dyDescent="0.25">
      <c r="A109" s="336"/>
      <c r="B109" s="338"/>
      <c r="C109" s="7" t="s">
        <v>256</v>
      </c>
      <c r="D109" s="7" t="s">
        <v>257</v>
      </c>
      <c r="E109" s="8">
        <v>0.85</v>
      </c>
      <c r="F109" s="9" t="s">
        <v>258</v>
      </c>
      <c r="G109" s="10">
        <v>0.2</v>
      </c>
      <c r="H109" s="10">
        <v>0.35</v>
      </c>
      <c r="I109" s="10">
        <v>0.3</v>
      </c>
      <c r="J109" s="11"/>
      <c r="K109" s="22" t="s">
        <v>23</v>
      </c>
    </row>
    <row r="110" spans="1:11" ht="60" x14ac:dyDescent="0.25">
      <c r="A110" s="309"/>
      <c r="B110" s="339"/>
      <c r="C110" s="7" t="s">
        <v>259</v>
      </c>
      <c r="D110" s="7" t="s">
        <v>260</v>
      </c>
      <c r="E110" s="8">
        <v>0.8</v>
      </c>
      <c r="F110" s="9" t="s">
        <v>261</v>
      </c>
      <c r="G110" s="10">
        <v>0.3</v>
      </c>
      <c r="H110" s="10">
        <v>0.4</v>
      </c>
      <c r="I110" s="10">
        <v>0.1</v>
      </c>
      <c r="J110" s="11"/>
      <c r="K110" s="22" t="s">
        <v>23</v>
      </c>
    </row>
    <row r="111" spans="1:11" ht="72" x14ac:dyDescent="0.25">
      <c r="A111" s="4">
        <v>3</v>
      </c>
      <c r="B111" s="5" t="s">
        <v>262</v>
      </c>
      <c r="C111" s="7" t="s">
        <v>263</v>
      </c>
      <c r="D111" s="7"/>
      <c r="E111" s="8">
        <v>0.75</v>
      </c>
      <c r="F111" s="9" t="s">
        <v>264</v>
      </c>
      <c r="G111" s="10">
        <v>0.2</v>
      </c>
      <c r="H111" s="10">
        <v>0.3</v>
      </c>
      <c r="I111" s="10">
        <v>0.25</v>
      </c>
      <c r="J111" s="11"/>
      <c r="K111" s="22" t="s">
        <v>23</v>
      </c>
    </row>
    <row r="112" spans="1:11" x14ac:dyDescent="0.25">
      <c r="A112" s="359" t="s">
        <v>149</v>
      </c>
      <c r="B112" s="359"/>
      <c r="C112" s="359"/>
      <c r="D112" s="359"/>
      <c r="E112" s="359"/>
      <c r="F112" s="359"/>
      <c r="G112" s="359"/>
      <c r="H112" s="359"/>
      <c r="I112" s="359"/>
      <c r="J112" s="359"/>
      <c r="K112" s="69">
        <f>SUM(K105,K106)</f>
        <v>3005000</v>
      </c>
    </row>
    <row r="113" spans="1:11" ht="24" x14ac:dyDescent="0.25">
      <c r="A113" s="303" t="s">
        <v>406</v>
      </c>
      <c r="B113" s="304"/>
      <c r="C113" s="304"/>
      <c r="D113" s="304"/>
      <c r="E113" s="304"/>
      <c r="F113" s="305"/>
      <c r="G113" s="40" t="s">
        <v>5</v>
      </c>
      <c r="H113" s="40" t="s">
        <v>6</v>
      </c>
      <c r="I113" s="40" t="s">
        <v>7</v>
      </c>
      <c r="J113" s="306" t="s">
        <v>8</v>
      </c>
      <c r="K113" s="67" t="s">
        <v>9</v>
      </c>
    </row>
    <row r="114" spans="1:11" ht="36" x14ac:dyDescent="0.25">
      <c r="A114" s="41" t="s">
        <v>10</v>
      </c>
      <c r="B114" s="42" t="s">
        <v>11</v>
      </c>
      <c r="C114" s="264" t="s">
        <v>12</v>
      </c>
      <c r="D114" s="264" t="s">
        <v>13</v>
      </c>
      <c r="E114" s="264" t="s">
        <v>14</v>
      </c>
      <c r="F114" s="264" t="s">
        <v>15</v>
      </c>
      <c r="G114" s="265" t="s">
        <v>16</v>
      </c>
      <c r="H114" s="265" t="s">
        <v>16</v>
      </c>
      <c r="I114" s="265" t="s">
        <v>16</v>
      </c>
      <c r="J114" s="307"/>
      <c r="K114" s="46" t="s">
        <v>17</v>
      </c>
    </row>
    <row r="115" spans="1:11" ht="60.75" customHeight="1" x14ac:dyDescent="0.25">
      <c r="A115" s="4">
        <v>1</v>
      </c>
      <c r="B115" s="113" t="s">
        <v>407</v>
      </c>
      <c r="C115" s="114" t="s">
        <v>408</v>
      </c>
      <c r="D115" s="114" t="s">
        <v>409</v>
      </c>
      <c r="E115" s="115">
        <v>1</v>
      </c>
      <c r="F115" s="114" t="s">
        <v>410</v>
      </c>
      <c r="G115" s="116" t="s">
        <v>23</v>
      </c>
      <c r="H115" s="116" t="s">
        <v>23</v>
      </c>
      <c r="I115" s="116" t="s">
        <v>23</v>
      </c>
      <c r="J115" s="11"/>
      <c r="K115" s="117">
        <v>810000</v>
      </c>
    </row>
    <row r="116" spans="1:11" ht="60" x14ac:dyDescent="0.25">
      <c r="A116" s="4">
        <v>2</v>
      </c>
      <c r="B116" s="113" t="s">
        <v>411</v>
      </c>
      <c r="C116" s="114" t="s">
        <v>412</v>
      </c>
      <c r="D116" s="114" t="s">
        <v>413</v>
      </c>
      <c r="E116" s="115">
        <v>1</v>
      </c>
      <c r="F116" s="114" t="s">
        <v>410</v>
      </c>
      <c r="G116" s="116" t="s">
        <v>23</v>
      </c>
      <c r="H116" s="116" t="s">
        <v>23</v>
      </c>
      <c r="I116" s="116" t="s">
        <v>23</v>
      </c>
      <c r="J116" s="14"/>
      <c r="K116" s="118">
        <v>135000</v>
      </c>
    </row>
    <row r="117" spans="1:11" ht="60" x14ac:dyDescent="0.25">
      <c r="A117" s="4">
        <v>3</v>
      </c>
      <c r="B117" s="113" t="s">
        <v>411</v>
      </c>
      <c r="C117" s="7" t="s">
        <v>414</v>
      </c>
      <c r="D117" s="114" t="s">
        <v>413</v>
      </c>
      <c r="E117" s="115">
        <v>1</v>
      </c>
      <c r="F117" s="114" t="s">
        <v>410</v>
      </c>
      <c r="G117" s="116" t="s">
        <v>23</v>
      </c>
      <c r="H117" s="116" t="s">
        <v>23</v>
      </c>
      <c r="I117" s="116" t="s">
        <v>23</v>
      </c>
      <c r="J117" s="14"/>
      <c r="K117" s="117">
        <v>180000</v>
      </c>
    </row>
    <row r="118" spans="1:11" ht="60" x14ac:dyDescent="0.25">
      <c r="A118" s="4">
        <v>4</v>
      </c>
      <c r="B118" s="113" t="s">
        <v>415</v>
      </c>
      <c r="C118" s="7" t="s">
        <v>416</v>
      </c>
      <c r="D118" s="114" t="s">
        <v>417</v>
      </c>
      <c r="E118" s="115">
        <v>1</v>
      </c>
      <c r="F118" s="114" t="s">
        <v>410</v>
      </c>
      <c r="G118" s="116" t="s">
        <v>23</v>
      </c>
      <c r="H118" s="116" t="s">
        <v>23</v>
      </c>
      <c r="I118" s="116" t="s">
        <v>23</v>
      </c>
      <c r="J118" s="14"/>
      <c r="K118" s="117">
        <v>135000</v>
      </c>
    </row>
    <row r="119" spans="1:11" ht="72" x14ac:dyDescent="0.25">
      <c r="A119" s="4">
        <v>5</v>
      </c>
      <c r="B119" s="113" t="s">
        <v>418</v>
      </c>
      <c r="C119" s="7" t="s">
        <v>419</v>
      </c>
      <c r="D119" s="114" t="s">
        <v>420</v>
      </c>
      <c r="E119" s="115">
        <v>1</v>
      </c>
      <c r="F119" s="114" t="s">
        <v>410</v>
      </c>
      <c r="G119" s="116" t="s">
        <v>23</v>
      </c>
      <c r="H119" s="116" t="s">
        <v>23</v>
      </c>
      <c r="I119" s="116" t="s">
        <v>23</v>
      </c>
      <c r="J119" s="14"/>
      <c r="K119" s="117">
        <v>135000</v>
      </c>
    </row>
    <row r="120" spans="1:11" ht="84" x14ac:dyDescent="0.25">
      <c r="A120" s="4">
        <v>6</v>
      </c>
      <c r="B120" s="113" t="s">
        <v>421</v>
      </c>
      <c r="C120" s="7" t="s">
        <v>422</v>
      </c>
      <c r="D120" s="114" t="s">
        <v>423</v>
      </c>
      <c r="E120" s="115">
        <v>1</v>
      </c>
      <c r="F120" s="114" t="s">
        <v>410</v>
      </c>
      <c r="G120" s="116" t="s">
        <v>23</v>
      </c>
      <c r="H120" s="116" t="s">
        <v>23</v>
      </c>
      <c r="I120" s="116" t="s">
        <v>23</v>
      </c>
      <c r="J120" s="14"/>
      <c r="K120" s="117">
        <v>135000</v>
      </c>
    </row>
    <row r="121" spans="1:11" ht="84" x14ac:dyDescent="0.25">
      <c r="A121" s="4">
        <v>7</v>
      </c>
      <c r="B121" s="113" t="s">
        <v>421</v>
      </c>
      <c r="C121" s="7" t="s">
        <v>424</v>
      </c>
      <c r="D121" s="114" t="s">
        <v>423</v>
      </c>
      <c r="E121" s="115">
        <v>1</v>
      </c>
      <c r="F121" s="114" t="s">
        <v>410</v>
      </c>
      <c r="G121" s="116" t="s">
        <v>23</v>
      </c>
      <c r="H121" s="116" t="s">
        <v>23</v>
      </c>
      <c r="I121" s="116" t="s">
        <v>23</v>
      </c>
      <c r="J121" s="14"/>
      <c r="K121" s="117">
        <v>135000</v>
      </c>
    </row>
    <row r="122" spans="1:11" ht="129.75" customHeight="1" x14ac:dyDescent="0.25">
      <c r="A122" s="4">
        <v>8</v>
      </c>
      <c r="B122" s="113" t="s">
        <v>425</v>
      </c>
      <c r="C122" s="7" t="s">
        <v>426</v>
      </c>
      <c r="D122" s="114" t="s">
        <v>427</v>
      </c>
      <c r="E122" s="115">
        <v>1</v>
      </c>
      <c r="F122" s="114" t="s">
        <v>410</v>
      </c>
      <c r="G122" s="116" t="s">
        <v>23</v>
      </c>
      <c r="H122" s="116" t="s">
        <v>23</v>
      </c>
      <c r="I122" s="116" t="s">
        <v>23</v>
      </c>
      <c r="J122" s="14"/>
      <c r="K122" s="117">
        <v>540000</v>
      </c>
    </row>
    <row r="123" spans="1:11" ht="48" x14ac:dyDescent="0.25">
      <c r="A123" s="4">
        <v>9</v>
      </c>
      <c r="B123" s="113" t="s">
        <v>428</v>
      </c>
      <c r="C123" s="7" t="s">
        <v>429</v>
      </c>
      <c r="D123" s="114" t="s">
        <v>430</v>
      </c>
      <c r="E123" s="115">
        <v>1</v>
      </c>
      <c r="F123" s="114" t="s">
        <v>410</v>
      </c>
      <c r="G123" s="116" t="s">
        <v>23</v>
      </c>
      <c r="H123" s="116" t="s">
        <v>23</v>
      </c>
      <c r="I123" s="116" t="s">
        <v>23</v>
      </c>
      <c r="J123" s="14"/>
      <c r="K123" s="117">
        <v>225000</v>
      </c>
    </row>
    <row r="124" spans="1:11" ht="48" x14ac:dyDescent="0.25">
      <c r="A124" s="4">
        <v>10</v>
      </c>
      <c r="B124" s="113" t="s">
        <v>431</v>
      </c>
      <c r="C124" s="7" t="s">
        <v>432</v>
      </c>
      <c r="D124" s="114" t="s">
        <v>433</v>
      </c>
      <c r="E124" s="115">
        <v>1</v>
      </c>
      <c r="F124" s="114" t="s">
        <v>410</v>
      </c>
      <c r="G124" s="116" t="s">
        <v>23</v>
      </c>
      <c r="H124" s="116" t="s">
        <v>23</v>
      </c>
      <c r="I124" s="116" t="s">
        <v>23</v>
      </c>
      <c r="J124" s="14"/>
      <c r="K124" s="117">
        <v>300000</v>
      </c>
    </row>
    <row r="125" spans="1:11" ht="60" x14ac:dyDescent="0.25">
      <c r="A125" s="4">
        <v>11</v>
      </c>
      <c r="B125" s="113" t="s">
        <v>434</v>
      </c>
      <c r="C125" s="114" t="s">
        <v>435</v>
      </c>
      <c r="D125" s="114" t="s">
        <v>436</v>
      </c>
      <c r="E125" s="115">
        <v>1</v>
      </c>
      <c r="F125" s="114" t="s">
        <v>410</v>
      </c>
      <c r="G125" s="116" t="s">
        <v>23</v>
      </c>
      <c r="H125" s="116" t="s">
        <v>23</v>
      </c>
      <c r="I125" s="116" t="s">
        <v>23</v>
      </c>
      <c r="J125" s="14"/>
      <c r="K125" s="117">
        <v>250000</v>
      </c>
    </row>
    <row r="126" spans="1:11" ht="72" x14ac:dyDescent="0.25">
      <c r="A126" s="4">
        <v>12</v>
      </c>
      <c r="B126" s="5" t="s">
        <v>437</v>
      </c>
      <c r="C126" s="7" t="s">
        <v>438</v>
      </c>
      <c r="D126" s="7" t="s">
        <v>439</v>
      </c>
      <c r="E126" s="115">
        <v>1</v>
      </c>
      <c r="F126" s="114" t="s">
        <v>410</v>
      </c>
      <c r="G126" s="116" t="s">
        <v>23</v>
      </c>
      <c r="H126" s="116" t="s">
        <v>23</v>
      </c>
      <c r="I126" s="116" t="s">
        <v>23</v>
      </c>
      <c r="J126" s="14"/>
      <c r="K126" s="119"/>
    </row>
    <row r="127" spans="1:11" x14ac:dyDescent="0.25">
      <c r="A127" s="300" t="s">
        <v>149</v>
      </c>
      <c r="B127" s="301"/>
      <c r="C127" s="301"/>
      <c r="D127" s="301"/>
      <c r="E127" s="301"/>
      <c r="F127" s="301"/>
      <c r="G127" s="301"/>
      <c r="H127" s="301"/>
      <c r="I127" s="301"/>
      <c r="J127" s="301"/>
      <c r="K127" s="117">
        <f>SUM(K115:K126)</f>
        <v>2980000</v>
      </c>
    </row>
    <row r="128" spans="1:11" ht="24" x14ac:dyDescent="0.25">
      <c r="A128" s="303" t="s">
        <v>265</v>
      </c>
      <c r="B128" s="304"/>
      <c r="C128" s="304"/>
      <c r="D128" s="304"/>
      <c r="E128" s="304"/>
      <c r="F128" s="305"/>
      <c r="G128" s="40" t="s">
        <v>5</v>
      </c>
      <c r="H128" s="40" t="s">
        <v>6</v>
      </c>
      <c r="I128" s="40" t="s">
        <v>7</v>
      </c>
      <c r="J128" s="398" t="s">
        <v>8</v>
      </c>
      <c r="K128" s="67" t="s">
        <v>9</v>
      </c>
    </row>
    <row r="129" spans="1:11" ht="48" x14ac:dyDescent="0.25">
      <c r="A129" s="41" t="s">
        <v>10</v>
      </c>
      <c r="B129" s="42" t="s">
        <v>11</v>
      </c>
      <c r="C129" s="43" t="s">
        <v>12</v>
      </c>
      <c r="D129" s="43" t="s">
        <v>13</v>
      </c>
      <c r="E129" s="43" t="s">
        <v>266</v>
      </c>
      <c r="F129" s="43" t="s">
        <v>15</v>
      </c>
      <c r="G129" s="44" t="s">
        <v>16</v>
      </c>
      <c r="H129" s="44" t="s">
        <v>16</v>
      </c>
      <c r="I129" s="44" t="s">
        <v>16</v>
      </c>
      <c r="J129" s="399"/>
      <c r="K129" s="46" t="s">
        <v>17</v>
      </c>
    </row>
    <row r="130" spans="1:11" ht="48" x14ac:dyDescent="0.25">
      <c r="A130" s="308">
        <v>1</v>
      </c>
      <c r="B130" s="337" t="s">
        <v>267</v>
      </c>
      <c r="C130" s="72" t="s">
        <v>268</v>
      </c>
      <c r="D130" s="73" t="s">
        <v>269</v>
      </c>
      <c r="E130" s="74"/>
      <c r="F130" s="75" t="s">
        <v>270</v>
      </c>
      <c r="G130" s="76"/>
      <c r="H130" s="76"/>
      <c r="I130" s="76"/>
      <c r="J130" s="77"/>
      <c r="K130" s="37"/>
    </row>
    <row r="131" spans="1:11" ht="48" x14ac:dyDescent="0.25">
      <c r="A131" s="336"/>
      <c r="B131" s="338"/>
      <c r="C131" s="72" t="s">
        <v>271</v>
      </c>
      <c r="D131" s="73" t="s">
        <v>272</v>
      </c>
      <c r="E131" s="74"/>
      <c r="F131" s="75" t="s">
        <v>270</v>
      </c>
      <c r="G131" s="76"/>
      <c r="H131" s="76"/>
      <c r="I131" s="76"/>
      <c r="J131" s="77"/>
      <c r="K131" s="37"/>
    </row>
    <row r="132" spans="1:11" ht="64.5" customHeight="1" x14ac:dyDescent="0.25">
      <c r="A132" s="309"/>
      <c r="B132" s="339"/>
      <c r="C132" s="72" t="s">
        <v>273</v>
      </c>
      <c r="D132" s="73" t="s">
        <v>274</v>
      </c>
      <c r="E132" s="74"/>
      <c r="F132" s="75" t="s">
        <v>270</v>
      </c>
      <c r="G132" s="76"/>
      <c r="H132" s="76"/>
      <c r="I132" s="76"/>
      <c r="J132" s="77"/>
      <c r="K132" s="37" t="s">
        <v>275</v>
      </c>
    </row>
    <row r="133" spans="1:11" ht="36" x14ac:dyDescent="0.25">
      <c r="A133" s="308">
        <v>2</v>
      </c>
      <c r="B133" s="337" t="s">
        <v>276</v>
      </c>
      <c r="C133" s="6" t="s">
        <v>277</v>
      </c>
      <c r="D133" s="6" t="s">
        <v>269</v>
      </c>
      <c r="E133" s="14"/>
      <c r="F133" s="9" t="s">
        <v>270</v>
      </c>
      <c r="G133" s="14"/>
      <c r="H133" s="14"/>
      <c r="I133" s="14"/>
      <c r="J133" s="14"/>
      <c r="K133" s="14"/>
    </row>
    <row r="134" spans="1:11" ht="36" x14ac:dyDescent="0.25">
      <c r="A134" s="336"/>
      <c r="B134" s="338"/>
      <c r="C134" s="6" t="s">
        <v>278</v>
      </c>
      <c r="D134" s="14"/>
      <c r="E134" s="14"/>
      <c r="F134" s="9" t="s">
        <v>270</v>
      </c>
      <c r="G134" s="14"/>
      <c r="H134" s="14"/>
      <c r="I134" s="14"/>
      <c r="J134" s="14"/>
      <c r="K134" s="14"/>
    </row>
    <row r="135" spans="1:11" ht="72" x14ac:dyDescent="0.25">
      <c r="A135" s="336"/>
      <c r="B135" s="338"/>
      <c r="C135" s="6" t="s">
        <v>279</v>
      </c>
      <c r="D135" s="78" t="s">
        <v>280</v>
      </c>
      <c r="E135" s="14"/>
      <c r="F135" s="9" t="s">
        <v>270</v>
      </c>
      <c r="G135" s="14"/>
      <c r="H135" s="14"/>
      <c r="I135" s="14"/>
      <c r="J135" s="14"/>
      <c r="K135" s="14"/>
    </row>
    <row r="136" spans="1:11" ht="36" x14ac:dyDescent="0.25">
      <c r="A136" s="336"/>
      <c r="B136" s="338"/>
      <c r="C136" s="6" t="s">
        <v>281</v>
      </c>
      <c r="D136" s="78" t="s">
        <v>282</v>
      </c>
      <c r="E136" s="14"/>
      <c r="F136" s="9" t="s">
        <v>270</v>
      </c>
      <c r="G136" s="14"/>
      <c r="H136" s="14"/>
      <c r="I136" s="14"/>
      <c r="J136" s="14"/>
      <c r="K136" s="14"/>
    </row>
    <row r="137" spans="1:11" ht="36" x14ac:dyDescent="0.25">
      <c r="A137" s="309"/>
      <c r="B137" s="339"/>
      <c r="C137" s="6" t="s">
        <v>283</v>
      </c>
      <c r="D137" s="78"/>
      <c r="E137" s="14"/>
      <c r="F137" s="9" t="s">
        <v>270</v>
      </c>
      <c r="G137" s="14"/>
      <c r="H137" s="14"/>
      <c r="I137" s="14"/>
      <c r="J137" s="14"/>
      <c r="K137" s="14"/>
    </row>
    <row r="138" spans="1:11" ht="48" x14ac:dyDescent="0.25">
      <c r="A138" s="308">
        <v>3</v>
      </c>
      <c r="B138" s="337" t="s">
        <v>284</v>
      </c>
      <c r="C138" s="6" t="s">
        <v>285</v>
      </c>
      <c r="D138" s="6" t="s">
        <v>286</v>
      </c>
      <c r="E138" s="14"/>
      <c r="F138" s="9" t="s">
        <v>270</v>
      </c>
      <c r="G138" s="14"/>
      <c r="H138" s="14"/>
      <c r="I138" s="14"/>
      <c r="J138" s="14"/>
      <c r="K138" s="14"/>
    </row>
    <row r="139" spans="1:11" ht="36" x14ac:dyDescent="0.25">
      <c r="A139" s="336"/>
      <c r="B139" s="338"/>
      <c r="C139" s="73" t="s">
        <v>287</v>
      </c>
      <c r="D139" s="38"/>
      <c r="E139" s="38"/>
      <c r="F139" s="75" t="s">
        <v>270</v>
      </c>
      <c r="G139" s="38"/>
      <c r="H139" s="38"/>
      <c r="I139" s="38"/>
      <c r="J139" s="38"/>
      <c r="K139" s="38"/>
    </row>
    <row r="140" spans="1:11" x14ac:dyDescent="0.25">
      <c r="A140" s="359" t="s">
        <v>149</v>
      </c>
      <c r="B140" s="359"/>
      <c r="C140" s="359"/>
      <c r="D140" s="359"/>
      <c r="E140" s="359"/>
      <c r="F140" s="359"/>
      <c r="G140" s="359"/>
      <c r="H140" s="359"/>
      <c r="I140" s="359"/>
      <c r="J140" s="359"/>
      <c r="K140" s="80" t="s">
        <v>23</v>
      </c>
    </row>
    <row r="141" spans="1:11" ht="24" x14ac:dyDescent="0.25">
      <c r="A141" s="303" t="s">
        <v>288</v>
      </c>
      <c r="B141" s="304"/>
      <c r="C141" s="304"/>
      <c r="D141" s="304"/>
      <c r="E141" s="304"/>
      <c r="F141" s="305"/>
      <c r="G141" s="40" t="s">
        <v>5</v>
      </c>
      <c r="H141" s="40" t="s">
        <v>6</v>
      </c>
      <c r="I141" s="40" t="s">
        <v>7</v>
      </c>
      <c r="J141" s="306" t="s">
        <v>8</v>
      </c>
      <c r="K141" s="40" t="s">
        <v>9</v>
      </c>
    </row>
    <row r="142" spans="1:11" ht="36" x14ac:dyDescent="0.25">
      <c r="A142" s="41" t="s">
        <v>10</v>
      </c>
      <c r="B142" s="42" t="s">
        <v>11</v>
      </c>
      <c r="C142" s="43" t="s">
        <v>12</v>
      </c>
      <c r="D142" s="43" t="s">
        <v>13</v>
      </c>
      <c r="E142" s="43" t="s">
        <v>14</v>
      </c>
      <c r="F142" s="43" t="s">
        <v>15</v>
      </c>
      <c r="G142" s="44" t="s">
        <v>16</v>
      </c>
      <c r="H142" s="44" t="s">
        <v>16</v>
      </c>
      <c r="I142" s="44" t="s">
        <v>16</v>
      </c>
      <c r="J142" s="307"/>
      <c r="K142" s="46" t="s">
        <v>17</v>
      </c>
    </row>
    <row r="143" spans="1:11" ht="72" x14ac:dyDescent="0.25">
      <c r="A143" s="336">
        <v>1</v>
      </c>
      <c r="B143" s="387" t="s">
        <v>289</v>
      </c>
      <c r="C143" s="6" t="s">
        <v>290</v>
      </c>
      <c r="D143" s="81" t="s">
        <v>291</v>
      </c>
      <c r="E143" s="8" t="s">
        <v>292</v>
      </c>
      <c r="F143" s="14"/>
      <c r="G143" s="10">
        <v>0.9</v>
      </c>
      <c r="H143" s="10"/>
      <c r="I143" s="10"/>
      <c r="J143" s="14"/>
      <c r="K143" s="14"/>
    </row>
    <row r="144" spans="1:11" ht="72" x14ac:dyDescent="0.25">
      <c r="A144" s="336"/>
      <c r="B144" s="387"/>
      <c r="C144" s="6" t="s">
        <v>293</v>
      </c>
      <c r="D144" s="82" t="s">
        <v>294</v>
      </c>
      <c r="E144" s="8" t="s">
        <v>295</v>
      </c>
      <c r="F144" s="14"/>
      <c r="G144" s="10">
        <v>0.7</v>
      </c>
      <c r="H144" s="10"/>
      <c r="I144" s="10"/>
      <c r="J144" s="14"/>
      <c r="K144" s="14"/>
    </row>
    <row r="145" spans="1:11" ht="72" x14ac:dyDescent="0.25">
      <c r="A145" s="336"/>
      <c r="B145" s="387"/>
      <c r="C145" s="6" t="s">
        <v>296</v>
      </c>
      <c r="D145" s="81" t="s">
        <v>291</v>
      </c>
      <c r="E145" s="8" t="s">
        <v>292</v>
      </c>
      <c r="F145" s="14"/>
      <c r="G145" s="10">
        <v>0.8</v>
      </c>
      <c r="H145" s="10">
        <v>0.1</v>
      </c>
      <c r="I145" s="10"/>
      <c r="J145" s="14"/>
      <c r="K145" s="14"/>
    </row>
    <row r="146" spans="1:11" ht="108" x14ac:dyDescent="0.25">
      <c r="A146" s="336"/>
      <c r="B146" s="387"/>
      <c r="C146" s="6" t="s">
        <v>297</v>
      </c>
      <c r="D146" s="82" t="s">
        <v>298</v>
      </c>
      <c r="E146" s="8" t="s">
        <v>299</v>
      </c>
      <c r="F146" s="14"/>
      <c r="G146" s="10">
        <v>0.6</v>
      </c>
      <c r="H146" s="10">
        <v>0.1</v>
      </c>
      <c r="I146" s="10"/>
      <c r="J146" s="14"/>
      <c r="K146" s="14"/>
    </row>
    <row r="147" spans="1:11" ht="108" x14ac:dyDescent="0.25">
      <c r="A147" s="336"/>
      <c r="B147" s="387"/>
      <c r="C147" s="6" t="s">
        <v>300</v>
      </c>
      <c r="D147" s="82" t="s">
        <v>301</v>
      </c>
      <c r="E147" s="8" t="s">
        <v>302</v>
      </c>
      <c r="F147" s="14"/>
      <c r="G147" s="10">
        <v>0.8</v>
      </c>
      <c r="H147" s="10"/>
      <c r="I147" s="10"/>
      <c r="J147" s="14"/>
      <c r="K147" s="14"/>
    </row>
    <row r="148" spans="1:11" ht="108" x14ac:dyDescent="0.25">
      <c r="A148" s="336"/>
      <c r="B148" s="387"/>
      <c r="C148" s="6" t="s">
        <v>303</v>
      </c>
      <c r="D148" s="81" t="s">
        <v>304</v>
      </c>
      <c r="E148" s="8" t="s">
        <v>305</v>
      </c>
      <c r="F148" s="14"/>
      <c r="G148" s="10">
        <v>0.5</v>
      </c>
      <c r="H148" s="10">
        <v>0.3</v>
      </c>
      <c r="I148" s="10"/>
      <c r="J148" s="14"/>
      <c r="K148" s="14"/>
    </row>
    <row r="149" spans="1:11" ht="108" x14ac:dyDescent="0.25">
      <c r="A149" s="336"/>
      <c r="B149" s="387"/>
      <c r="C149" s="6" t="s">
        <v>306</v>
      </c>
      <c r="D149" s="82" t="s">
        <v>307</v>
      </c>
      <c r="E149" s="8" t="s">
        <v>302</v>
      </c>
      <c r="F149" s="14"/>
      <c r="G149" s="10"/>
      <c r="H149" s="10">
        <v>0.8</v>
      </c>
      <c r="I149" s="10"/>
      <c r="J149" s="14"/>
      <c r="K149" s="14"/>
    </row>
    <row r="150" spans="1:11" ht="108" x14ac:dyDescent="0.25">
      <c r="A150" s="336"/>
      <c r="B150" s="387"/>
      <c r="C150" s="6" t="s">
        <v>308</v>
      </c>
      <c r="D150" s="81" t="s">
        <v>304</v>
      </c>
      <c r="E150" s="8" t="s">
        <v>305</v>
      </c>
      <c r="F150" s="14"/>
      <c r="G150" s="10"/>
      <c r="H150" s="10">
        <v>0.8</v>
      </c>
      <c r="I150" s="10"/>
      <c r="J150" s="14"/>
      <c r="K150" s="14"/>
    </row>
    <row r="151" spans="1:11" ht="108" x14ac:dyDescent="0.25">
      <c r="A151" s="336"/>
      <c r="B151" s="387"/>
      <c r="C151" s="6" t="s">
        <v>309</v>
      </c>
      <c r="D151" s="82" t="s">
        <v>310</v>
      </c>
      <c r="E151" s="8" t="s">
        <v>302</v>
      </c>
      <c r="F151" s="14"/>
      <c r="G151" s="10"/>
      <c r="H151" s="10">
        <v>0.8</v>
      </c>
      <c r="I151" s="10"/>
      <c r="J151" s="14"/>
      <c r="K151" s="14"/>
    </row>
    <row r="152" spans="1:11" ht="108" x14ac:dyDescent="0.25">
      <c r="A152" s="336"/>
      <c r="B152" s="387"/>
      <c r="C152" s="26" t="s">
        <v>311</v>
      </c>
      <c r="D152" s="81" t="s">
        <v>304</v>
      </c>
      <c r="E152" s="8" t="s">
        <v>305</v>
      </c>
      <c r="F152" s="14"/>
      <c r="G152" s="10"/>
      <c r="H152" s="10">
        <v>0.8</v>
      </c>
      <c r="I152" s="10"/>
      <c r="J152" s="14"/>
      <c r="K152" s="14"/>
    </row>
    <row r="153" spans="1:11" ht="108" x14ac:dyDescent="0.25">
      <c r="A153" s="336"/>
      <c r="B153" s="387"/>
      <c r="C153" s="26" t="s">
        <v>312</v>
      </c>
      <c r="D153" s="82" t="s">
        <v>301</v>
      </c>
      <c r="E153" s="8" t="s">
        <v>302</v>
      </c>
      <c r="F153" s="14"/>
      <c r="G153" s="10"/>
      <c r="H153" s="10">
        <v>0.7</v>
      </c>
      <c r="I153" s="10">
        <v>0.1</v>
      </c>
      <c r="J153" s="14"/>
      <c r="K153" s="14"/>
    </row>
    <row r="154" spans="1:11" ht="108" x14ac:dyDescent="0.25">
      <c r="A154" s="336"/>
      <c r="B154" s="387"/>
      <c r="C154" s="26" t="s">
        <v>313</v>
      </c>
      <c r="D154" s="81" t="s">
        <v>314</v>
      </c>
      <c r="E154" s="8" t="s">
        <v>305</v>
      </c>
      <c r="F154" s="14"/>
      <c r="G154" s="10"/>
      <c r="H154" s="10">
        <v>0.8</v>
      </c>
      <c r="I154" s="10"/>
      <c r="J154" s="14"/>
      <c r="K154" s="14"/>
    </row>
    <row r="155" spans="1:11" ht="108" x14ac:dyDescent="0.25">
      <c r="A155" s="336"/>
      <c r="B155" s="387"/>
      <c r="C155" s="26" t="s">
        <v>315</v>
      </c>
      <c r="D155" s="82" t="s">
        <v>316</v>
      </c>
      <c r="E155" s="8" t="s">
        <v>302</v>
      </c>
      <c r="F155" s="14"/>
      <c r="G155" s="10"/>
      <c r="H155" s="10">
        <v>0.7</v>
      </c>
      <c r="I155" s="10">
        <v>0.1</v>
      </c>
      <c r="J155" s="14"/>
      <c r="K155" s="14"/>
    </row>
    <row r="156" spans="1:11" ht="108" x14ac:dyDescent="0.25">
      <c r="A156" s="336"/>
      <c r="B156" s="387"/>
      <c r="C156" s="26" t="s">
        <v>317</v>
      </c>
      <c r="D156" s="81" t="s">
        <v>318</v>
      </c>
      <c r="E156" s="8" t="s">
        <v>319</v>
      </c>
      <c r="F156" s="14"/>
      <c r="G156" s="10"/>
      <c r="H156" s="10">
        <v>0.8</v>
      </c>
      <c r="I156" s="10"/>
      <c r="J156" s="14"/>
      <c r="K156" s="14"/>
    </row>
    <row r="157" spans="1:11" ht="108" x14ac:dyDescent="0.25">
      <c r="A157" s="336"/>
      <c r="B157" s="387"/>
      <c r="C157" s="26" t="s">
        <v>320</v>
      </c>
      <c r="D157" s="82" t="s">
        <v>298</v>
      </c>
      <c r="E157" s="8" t="s">
        <v>302</v>
      </c>
      <c r="F157" s="14"/>
      <c r="G157" s="10"/>
      <c r="H157" s="10">
        <v>0.1</v>
      </c>
      <c r="I157" s="10">
        <v>0.7</v>
      </c>
      <c r="J157" s="14"/>
      <c r="K157" s="14"/>
    </row>
    <row r="158" spans="1:11" ht="96" x14ac:dyDescent="0.25">
      <c r="A158" s="336"/>
      <c r="B158" s="387"/>
      <c r="C158" s="26" t="s">
        <v>321</v>
      </c>
      <c r="D158" s="82" t="s">
        <v>322</v>
      </c>
      <c r="E158" s="8" t="s">
        <v>323</v>
      </c>
      <c r="F158" s="14"/>
      <c r="G158" s="10"/>
      <c r="H158" s="10">
        <v>0.1</v>
      </c>
      <c r="I158" s="10">
        <v>0.7</v>
      </c>
      <c r="J158" s="14"/>
      <c r="K158" s="14"/>
    </row>
    <row r="159" spans="1:11" ht="108" x14ac:dyDescent="0.25">
      <c r="A159" s="336"/>
      <c r="B159" s="387"/>
      <c r="C159" s="26" t="s">
        <v>324</v>
      </c>
      <c r="D159" s="81" t="s">
        <v>318</v>
      </c>
      <c r="E159" s="8" t="s">
        <v>323</v>
      </c>
      <c r="F159" s="14"/>
      <c r="G159" s="10"/>
      <c r="H159" s="10">
        <v>0.8</v>
      </c>
      <c r="I159" s="10"/>
      <c r="J159" s="14"/>
      <c r="K159" s="14"/>
    </row>
    <row r="160" spans="1:11" ht="72" x14ac:dyDescent="0.25">
      <c r="A160" s="336"/>
      <c r="B160" s="387"/>
      <c r="C160" s="26" t="s">
        <v>325</v>
      </c>
      <c r="D160" s="82" t="s">
        <v>326</v>
      </c>
      <c r="E160" s="10">
        <v>0.9</v>
      </c>
      <c r="F160" s="14"/>
      <c r="G160" s="10"/>
      <c r="H160" s="10">
        <v>0.1</v>
      </c>
      <c r="I160" s="10">
        <v>0.8</v>
      </c>
      <c r="J160" s="14"/>
      <c r="K160" s="14"/>
    </row>
    <row r="161" spans="1:11" ht="144" x14ac:dyDescent="0.25">
      <c r="A161" s="336"/>
      <c r="B161" s="387"/>
      <c r="C161" s="26" t="s">
        <v>327</v>
      </c>
      <c r="D161" s="82" t="s">
        <v>328</v>
      </c>
      <c r="E161" s="10">
        <v>0.85</v>
      </c>
      <c r="F161" s="14"/>
      <c r="G161" s="10"/>
      <c r="H161" s="10">
        <v>0.1</v>
      </c>
      <c r="I161" s="10">
        <v>0.75</v>
      </c>
      <c r="J161" s="14"/>
      <c r="K161" s="14"/>
    </row>
    <row r="162" spans="1:11" ht="72" x14ac:dyDescent="0.25">
      <c r="A162" s="336"/>
      <c r="B162" s="387"/>
      <c r="C162" s="26" t="s">
        <v>329</v>
      </c>
      <c r="D162" s="81" t="s">
        <v>330</v>
      </c>
      <c r="E162" s="10">
        <v>0.8</v>
      </c>
      <c r="F162" s="14"/>
      <c r="G162" s="10"/>
      <c r="H162" s="10">
        <v>0.6</v>
      </c>
      <c r="I162" s="10">
        <v>0.2</v>
      </c>
      <c r="J162" s="14"/>
      <c r="K162" s="14"/>
    </row>
    <row r="163" spans="1:11" ht="120" x14ac:dyDescent="0.25">
      <c r="A163" s="336"/>
      <c r="B163" s="387"/>
      <c r="C163" s="26" t="s">
        <v>331</v>
      </c>
      <c r="D163" s="29" t="s">
        <v>332</v>
      </c>
      <c r="E163" s="10">
        <v>0.8</v>
      </c>
      <c r="F163" s="14"/>
      <c r="G163" s="10"/>
      <c r="H163" s="10"/>
      <c r="I163" s="10">
        <v>0.8</v>
      </c>
      <c r="J163" s="14"/>
      <c r="K163" s="14"/>
    </row>
    <row r="164" spans="1:11" ht="132" x14ac:dyDescent="0.25">
      <c r="A164" s="309"/>
      <c r="B164" s="311"/>
      <c r="C164" s="26" t="s">
        <v>333</v>
      </c>
      <c r="D164" s="29" t="s">
        <v>334</v>
      </c>
      <c r="E164" s="10">
        <v>0.9</v>
      </c>
      <c r="F164" s="14"/>
      <c r="G164" s="10"/>
      <c r="H164" s="10"/>
      <c r="I164" s="10">
        <v>0.9</v>
      </c>
      <c r="J164" s="14"/>
      <c r="K164" s="14"/>
    </row>
    <row r="165" spans="1:11" x14ac:dyDescent="0.25">
      <c r="A165" s="300" t="s">
        <v>149</v>
      </c>
      <c r="B165" s="301"/>
      <c r="C165" s="301"/>
      <c r="D165" s="301"/>
      <c r="E165" s="301"/>
      <c r="F165" s="301"/>
      <c r="G165" s="301"/>
      <c r="H165" s="301"/>
      <c r="I165" s="301"/>
      <c r="J165" s="302"/>
      <c r="K165" s="80" t="s">
        <v>23</v>
      </c>
    </row>
    <row r="166" spans="1:11" ht="24" x14ac:dyDescent="0.25">
      <c r="A166" s="303" t="s">
        <v>405</v>
      </c>
      <c r="B166" s="304"/>
      <c r="C166" s="304"/>
      <c r="D166" s="304"/>
      <c r="E166" s="304"/>
      <c r="F166" s="305"/>
      <c r="G166" s="40" t="s">
        <v>5</v>
      </c>
      <c r="H166" s="40" t="s">
        <v>6</v>
      </c>
      <c r="I166" s="40" t="s">
        <v>7</v>
      </c>
      <c r="J166" s="397" t="s">
        <v>8</v>
      </c>
      <c r="K166" s="40" t="s">
        <v>9</v>
      </c>
    </row>
    <row r="167" spans="1:11" ht="36.75" thickBot="1" x14ac:dyDescent="0.3">
      <c r="A167" s="41" t="s">
        <v>10</v>
      </c>
      <c r="B167" s="48" t="s">
        <v>11</v>
      </c>
      <c r="C167" s="48" t="s">
        <v>12</v>
      </c>
      <c r="D167" s="48" t="s">
        <v>13</v>
      </c>
      <c r="E167" s="48" t="s">
        <v>14</v>
      </c>
      <c r="F167" s="48" t="s">
        <v>15</v>
      </c>
      <c r="G167" s="44" t="s">
        <v>16</v>
      </c>
      <c r="H167" s="44" t="s">
        <v>16</v>
      </c>
      <c r="I167" s="44" t="s">
        <v>16</v>
      </c>
      <c r="J167" s="307"/>
      <c r="K167" s="47" t="s">
        <v>17</v>
      </c>
    </row>
    <row r="168" spans="1:11" ht="24.75" thickTop="1" x14ac:dyDescent="0.25">
      <c r="A168" s="407">
        <v>1</v>
      </c>
      <c r="B168" s="400" t="s">
        <v>404</v>
      </c>
      <c r="C168" s="92" t="s">
        <v>403</v>
      </c>
      <c r="D168" s="91"/>
      <c r="E168" s="106"/>
      <c r="F168" s="96"/>
      <c r="G168" s="89"/>
      <c r="H168" s="89"/>
      <c r="I168" s="89"/>
      <c r="J168" s="89"/>
      <c r="K168" s="100">
        <v>1200000</v>
      </c>
    </row>
    <row r="169" spans="1:11" ht="19.5" customHeight="1" x14ac:dyDescent="0.25">
      <c r="A169" s="408"/>
      <c r="B169" s="400"/>
      <c r="C169" s="6" t="s">
        <v>402</v>
      </c>
      <c r="D169" s="401" t="s">
        <v>362</v>
      </c>
      <c r="E169" s="330">
        <v>0.85</v>
      </c>
      <c r="F169" s="319" t="s">
        <v>340</v>
      </c>
      <c r="G169" s="14"/>
      <c r="H169" s="14"/>
      <c r="I169" s="14"/>
      <c r="J169" s="14"/>
      <c r="K169" s="107"/>
    </row>
    <row r="170" spans="1:11" ht="24.75" thickBot="1" x14ac:dyDescent="0.3">
      <c r="A170" s="409"/>
      <c r="B170" s="400"/>
      <c r="C170" s="6" t="s">
        <v>386</v>
      </c>
      <c r="D170" s="401"/>
      <c r="E170" s="330"/>
      <c r="F170" s="319"/>
      <c r="G170" s="14"/>
      <c r="H170" s="14"/>
      <c r="I170" s="14"/>
      <c r="J170" s="14"/>
      <c r="K170" s="107"/>
    </row>
    <row r="171" spans="1:11" ht="24.75" thickTop="1" x14ac:dyDescent="0.25">
      <c r="A171" s="404">
        <v>2</v>
      </c>
      <c r="B171" s="400" t="s">
        <v>401</v>
      </c>
      <c r="C171" s="112" t="s">
        <v>400</v>
      </c>
      <c r="D171" s="111"/>
      <c r="E171" s="106"/>
      <c r="F171" s="106"/>
      <c r="G171" s="89"/>
      <c r="H171" s="89"/>
      <c r="I171" s="89"/>
      <c r="J171" s="89"/>
      <c r="K171" s="88"/>
    </row>
    <row r="172" spans="1:11" ht="24" x14ac:dyDescent="0.25">
      <c r="A172" s="405"/>
      <c r="B172" s="400"/>
      <c r="C172" s="7" t="s">
        <v>399</v>
      </c>
      <c r="D172" s="401" t="s">
        <v>362</v>
      </c>
      <c r="E172" s="402">
        <v>0.36</v>
      </c>
      <c r="F172" s="403" t="s">
        <v>340</v>
      </c>
      <c r="G172" s="14"/>
      <c r="H172" s="14"/>
      <c r="I172" s="14"/>
      <c r="J172" s="14"/>
      <c r="K172" s="60">
        <v>432000</v>
      </c>
    </row>
    <row r="173" spans="1:11" ht="24" x14ac:dyDescent="0.25">
      <c r="A173" s="405"/>
      <c r="B173" s="400"/>
      <c r="C173" s="110" t="s">
        <v>398</v>
      </c>
      <c r="D173" s="401"/>
      <c r="E173" s="402"/>
      <c r="F173" s="403"/>
      <c r="G173" s="14"/>
      <c r="H173" s="14"/>
      <c r="I173" s="14"/>
      <c r="J173" s="14"/>
      <c r="K173" s="100">
        <v>367631.99999999994</v>
      </c>
    </row>
    <row r="174" spans="1:11" ht="24" x14ac:dyDescent="0.25">
      <c r="A174" s="405"/>
      <c r="B174" s="400"/>
      <c r="C174" s="7" t="s">
        <v>397</v>
      </c>
      <c r="D174" s="401"/>
      <c r="E174" s="402"/>
      <c r="F174" s="403"/>
      <c r="G174" s="14"/>
      <c r="H174" s="14"/>
      <c r="I174" s="14"/>
      <c r="J174" s="14"/>
      <c r="K174" s="100">
        <v>288000</v>
      </c>
    </row>
    <row r="175" spans="1:11" ht="36" x14ac:dyDescent="0.25">
      <c r="A175" s="405"/>
      <c r="B175" s="400"/>
      <c r="C175" s="110" t="s">
        <v>396</v>
      </c>
      <c r="D175" s="401"/>
      <c r="E175" s="402"/>
      <c r="F175" s="403"/>
      <c r="G175" s="14"/>
      <c r="H175" s="14"/>
      <c r="I175" s="14"/>
      <c r="J175" s="14"/>
      <c r="K175" s="100">
        <v>245088</v>
      </c>
    </row>
    <row r="176" spans="1:11" ht="24" x14ac:dyDescent="0.25">
      <c r="A176" s="405"/>
      <c r="B176" s="400"/>
      <c r="C176" s="7" t="s">
        <v>395</v>
      </c>
      <c r="D176" s="401"/>
      <c r="E176" s="402"/>
      <c r="F176" s="403"/>
      <c r="G176" s="14"/>
      <c r="H176" s="14"/>
      <c r="I176" s="14"/>
      <c r="J176" s="14"/>
      <c r="K176" s="60">
        <v>2880000</v>
      </c>
    </row>
    <row r="177" spans="1:11" ht="24.75" thickBot="1" x14ac:dyDescent="0.3">
      <c r="A177" s="406"/>
      <c r="B177" s="400"/>
      <c r="C177" s="109" t="s">
        <v>386</v>
      </c>
      <c r="D177" s="401"/>
      <c r="E177" s="402"/>
      <c r="F177" s="403"/>
      <c r="G177" s="14"/>
      <c r="H177" s="14"/>
      <c r="I177" s="14"/>
      <c r="J177" s="14"/>
      <c r="K177" s="107"/>
    </row>
    <row r="178" spans="1:11" ht="36.75" thickTop="1" x14ac:dyDescent="0.25">
      <c r="A178" s="404">
        <v>3</v>
      </c>
      <c r="B178" s="400" t="s">
        <v>394</v>
      </c>
      <c r="C178" s="92" t="s">
        <v>393</v>
      </c>
      <c r="D178" s="91"/>
      <c r="E178" s="106"/>
      <c r="F178" s="106"/>
      <c r="G178" s="89"/>
      <c r="H178" s="89"/>
      <c r="I178" s="89"/>
      <c r="J178" s="89"/>
      <c r="K178" s="88"/>
    </row>
    <row r="179" spans="1:11" ht="24" x14ac:dyDescent="0.25">
      <c r="A179" s="405"/>
      <c r="B179" s="400"/>
      <c r="C179" s="99" t="s">
        <v>392</v>
      </c>
      <c r="D179" s="401" t="s">
        <v>362</v>
      </c>
      <c r="E179" s="330">
        <v>0.34</v>
      </c>
      <c r="F179" s="411" t="s">
        <v>340</v>
      </c>
      <c r="G179" s="14"/>
      <c r="H179" s="14"/>
      <c r="I179" s="14"/>
      <c r="J179" s="14"/>
      <c r="K179" s="100"/>
    </row>
    <row r="180" spans="1:11" ht="24" x14ac:dyDescent="0.25">
      <c r="A180" s="405"/>
      <c r="B180" s="400"/>
      <c r="C180" s="81" t="s">
        <v>391</v>
      </c>
      <c r="D180" s="401"/>
      <c r="E180" s="330"/>
      <c r="F180" s="411"/>
      <c r="G180" s="14"/>
      <c r="H180" s="14"/>
      <c r="I180" s="14"/>
      <c r="J180" s="14"/>
      <c r="K180" s="100">
        <v>500000</v>
      </c>
    </row>
    <row r="181" spans="1:11" ht="24" x14ac:dyDescent="0.25">
      <c r="A181" s="405"/>
      <c r="B181" s="400"/>
      <c r="C181" s="99" t="s">
        <v>390</v>
      </c>
      <c r="D181" s="401"/>
      <c r="E181" s="330"/>
      <c r="F181" s="411"/>
      <c r="G181" s="14"/>
      <c r="H181" s="14"/>
      <c r="I181" s="14"/>
      <c r="J181" s="14"/>
      <c r="K181" s="100"/>
    </row>
    <row r="182" spans="1:11" ht="24" x14ac:dyDescent="0.25">
      <c r="A182" s="405"/>
      <c r="B182" s="400"/>
      <c r="C182" s="101" t="s">
        <v>389</v>
      </c>
      <c r="D182" s="401"/>
      <c r="E182" s="330"/>
      <c r="F182" s="411"/>
      <c r="G182" s="14"/>
      <c r="H182" s="14"/>
      <c r="I182" s="14"/>
      <c r="J182" s="14"/>
      <c r="K182" s="100">
        <v>430100</v>
      </c>
    </row>
    <row r="183" spans="1:11" ht="24" x14ac:dyDescent="0.25">
      <c r="A183" s="405"/>
      <c r="B183" s="400"/>
      <c r="C183" s="101" t="s">
        <v>388</v>
      </c>
      <c r="D183" s="401"/>
      <c r="E183" s="330"/>
      <c r="F183" s="411"/>
      <c r="G183" s="14"/>
      <c r="H183" s="14"/>
      <c r="I183" s="14"/>
      <c r="J183" s="14"/>
      <c r="K183" s="100">
        <v>430100</v>
      </c>
    </row>
    <row r="184" spans="1:11" ht="24" x14ac:dyDescent="0.25">
      <c r="A184" s="405"/>
      <c r="B184" s="400"/>
      <c r="C184" s="101" t="s">
        <v>387</v>
      </c>
      <c r="D184" s="401"/>
      <c r="E184" s="330"/>
      <c r="F184" s="411"/>
      <c r="G184" s="14"/>
      <c r="H184" s="14"/>
      <c r="I184" s="14"/>
      <c r="J184" s="14"/>
      <c r="K184" s="100">
        <v>430100</v>
      </c>
    </row>
    <row r="185" spans="1:11" ht="24.75" thickBot="1" x14ac:dyDescent="0.3">
      <c r="A185" s="406"/>
      <c r="B185" s="400"/>
      <c r="C185" s="6" t="s">
        <v>386</v>
      </c>
      <c r="D185" s="401"/>
      <c r="E185" s="330"/>
      <c r="F185" s="411"/>
      <c r="G185" s="14"/>
      <c r="H185" s="14"/>
      <c r="I185" s="14"/>
      <c r="J185" s="14"/>
      <c r="K185" s="100"/>
    </row>
    <row r="186" spans="1:11" ht="48.75" thickTop="1" x14ac:dyDescent="0.25">
      <c r="A186" s="407">
        <v>4</v>
      </c>
      <c r="B186" s="400" t="s">
        <v>385</v>
      </c>
      <c r="C186" s="92" t="s">
        <v>384</v>
      </c>
      <c r="D186" s="91"/>
      <c r="E186" s="104"/>
      <c r="F186" s="96"/>
      <c r="G186" s="89"/>
      <c r="H186" s="89"/>
      <c r="I186" s="89"/>
      <c r="J186" s="89"/>
      <c r="K186" s="88"/>
    </row>
    <row r="187" spans="1:11" x14ac:dyDescent="0.25">
      <c r="A187" s="408"/>
      <c r="B187" s="400"/>
      <c r="C187" s="99" t="s">
        <v>383</v>
      </c>
      <c r="D187" s="401" t="s">
        <v>362</v>
      </c>
      <c r="E187" s="418">
        <v>0.25</v>
      </c>
      <c r="F187" s="318" t="s">
        <v>340</v>
      </c>
      <c r="G187" s="14"/>
      <c r="H187" s="14"/>
      <c r="I187" s="14"/>
      <c r="J187" s="14"/>
      <c r="K187" s="100"/>
    </row>
    <row r="188" spans="1:11" x14ac:dyDescent="0.25">
      <c r="A188" s="408"/>
      <c r="B188" s="400"/>
      <c r="C188" s="103" t="s">
        <v>382</v>
      </c>
      <c r="D188" s="401"/>
      <c r="E188" s="418"/>
      <c r="F188" s="318"/>
      <c r="G188" s="14"/>
      <c r="H188" s="14"/>
      <c r="I188" s="14"/>
      <c r="J188" s="14"/>
      <c r="K188" s="100">
        <v>483000</v>
      </c>
    </row>
    <row r="189" spans="1:11" x14ac:dyDescent="0.25">
      <c r="A189" s="408"/>
      <c r="B189" s="400"/>
      <c r="C189" s="103" t="s">
        <v>381</v>
      </c>
      <c r="D189" s="401"/>
      <c r="E189" s="418"/>
      <c r="F189" s="318"/>
      <c r="G189" s="14"/>
      <c r="H189" s="14"/>
      <c r="I189" s="14"/>
      <c r="J189" s="14"/>
      <c r="K189" s="100">
        <v>386400</v>
      </c>
    </row>
    <row r="190" spans="1:11" x14ac:dyDescent="0.25">
      <c r="A190" s="408"/>
      <c r="B190" s="400"/>
      <c r="C190" s="103" t="s">
        <v>380</v>
      </c>
      <c r="D190" s="401"/>
      <c r="E190" s="418"/>
      <c r="F190" s="318"/>
      <c r="G190" s="14"/>
      <c r="H190" s="14"/>
      <c r="I190" s="14"/>
      <c r="J190" s="14"/>
      <c r="K190" s="100">
        <v>241500</v>
      </c>
    </row>
    <row r="191" spans="1:11" x14ac:dyDescent="0.25">
      <c r="A191" s="408"/>
      <c r="B191" s="400"/>
      <c r="C191" s="99" t="s">
        <v>379</v>
      </c>
      <c r="D191" s="401"/>
      <c r="E191" s="418"/>
      <c r="F191" s="318"/>
      <c r="G191" s="14"/>
      <c r="H191" s="14"/>
      <c r="I191" s="14"/>
      <c r="J191" s="14"/>
      <c r="K191" s="60"/>
    </row>
    <row r="192" spans="1:11" x14ac:dyDescent="0.25">
      <c r="A192" s="408"/>
      <c r="B192" s="400"/>
      <c r="C192" s="103" t="s">
        <v>378</v>
      </c>
      <c r="D192" s="401"/>
      <c r="E192" s="418"/>
      <c r="F192" s="318"/>
      <c r="G192" s="14"/>
      <c r="H192" s="14"/>
      <c r="I192" s="14"/>
      <c r="J192" s="14"/>
      <c r="K192" s="100">
        <v>3450000</v>
      </c>
    </row>
    <row r="193" spans="1:11" ht="24" x14ac:dyDescent="0.25">
      <c r="A193" s="408"/>
      <c r="B193" s="400"/>
      <c r="C193" s="103" t="s">
        <v>377</v>
      </c>
      <c r="D193" s="401"/>
      <c r="E193" s="418"/>
      <c r="F193" s="318"/>
      <c r="G193" s="14"/>
      <c r="H193" s="14"/>
      <c r="I193" s="14"/>
      <c r="J193" s="14"/>
      <c r="K193" s="100">
        <v>386400</v>
      </c>
    </row>
    <row r="194" spans="1:11" ht="24" x14ac:dyDescent="0.25">
      <c r="A194" s="408"/>
      <c r="B194" s="400"/>
      <c r="C194" s="99" t="s">
        <v>376</v>
      </c>
      <c r="D194" s="401"/>
      <c r="E194" s="418"/>
      <c r="F194" s="318"/>
      <c r="G194" s="14"/>
      <c r="H194" s="14"/>
      <c r="I194" s="14"/>
      <c r="J194" s="14"/>
      <c r="K194" s="100"/>
    </row>
    <row r="195" spans="1:11" ht="24" x14ac:dyDescent="0.25">
      <c r="A195" s="408"/>
      <c r="B195" s="400"/>
      <c r="C195" s="103" t="s">
        <v>375</v>
      </c>
      <c r="D195" s="401"/>
      <c r="E195" s="418"/>
      <c r="F195" s="318"/>
      <c r="G195" s="14"/>
      <c r="H195" s="14"/>
      <c r="I195" s="14"/>
      <c r="J195" s="14"/>
      <c r="K195" s="100"/>
    </row>
    <row r="196" spans="1:11" x14ac:dyDescent="0.25">
      <c r="A196" s="408"/>
      <c r="B196" s="400"/>
      <c r="C196" s="103" t="s">
        <v>374</v>
      </c>
      <c r="D196" s="401"/>
      <c r="E196" s="418"/>
      <c r="F196" s="318"/>
      <c r="G196" s="14"/>
      <c r="H196" s="14"/>
      <c r="I196" s="14"/>
      <c r="J196" s="14"/>
      <c r="K196" s="100">
        <v>4296860</v>
      </c>
    </row>
    <row r="197" spans="1:11" x14ac:dyDescent="0.25">
      <c r="A197" s="408"/>
      <c r="B197" s="400"/>
      <c r="C197" s="103" t="s">
        <v>373</v>
      </c>
      <c r="D197" s="401"/>
      <c r="E197" s="418"/>
      <c r="F197" s="318"/>
      <c r="G197" s="14"/>
      <c r="H197" s="14"/>
      <c r="I197" s="14"/>
      <c r="J197" s="14"/>
      <c r="K197" s="100">
        <v>368000</v>
      </c>
    </row>
    <row r="198" spans="1:11" x14ac:dyDescent="0.25">
      <c r="A198" s="408"/>
      <c r="B198" s="400"/>
      <c r="C198" s="103" t="s">
        <v>372</v>
      </c>
      <c r="D198" s="401"/>
      <c r="E198" s="418"/>
      <c r="F198" s="318"/>
      <c r="G198" s="14"/>
      <c r="H198" s="14"/>
      <c r="I198" s="14"/>
      <c r="J198" s="14"/>
      <c r="K198" s="100">
        <v>2458700</v>
      </c>
    </row>
    <row r="199" spans="1:11" ht="24" x14ac:dyDescent="0.25">
      <c r="A199" s="408"/>
      <c r="B199" s="400"/>
      <c r="C199" s="103" t="s">
        <v>371</v>
      </c>
      <c r="D199" s="401"/>
      <c r="E199" s="418"/>
      <c r="F199" s="318"/>
      <c r="G199" s="14"/>
      <c r="H199" s="14"/>
      <c r="I199" s="14"/>
      <c r="J199" s="14"/>
      <c r="K199" s="100">
        <v>869400</v>
      </c>
    </row>
    <row r="200" spans="1:11" x14ac:dyDescent="0.25">
      <c r="A200" s="408"/>
      <c r="B200" s="400"/>
      <c r="C200" s="101" t="s">
        <v>370</v>
      </c>
      <c r="D200" s="401"/>
      <c r="E200" s="418"/>
      <c r="F200" s="318"/>
      <c r="G200" s="14"/>
      <c r="H200" s="14"/>
      <c r="I200" s="14"/>
      <c r="J200" s="14"/>
      <c r="K200" s="100">
        <v>2173500</v>
      </c>
    </row>
    <row r="201" spans="1:11" x14ac:dyDescent="0.25">
      <c r="A201" s="408"/>
      <c r="B201" s="400"/>
      <c r="C201" s="103" t="s">
        <v>369</v>
      </c>
      <c r="D201" s="401"/>
      <c r="E201" s="418"/>
      <c r="F201" s="318"/>
      <c r="G201" s="14"/>
      <c r="H201" s="14"/>
      <c r="I201" s="14"/>
      <c r="J201" s="14"/>
      <c r="K201" s="100">
        <v>2173500</v>
      </c>
    </row>
    <row r="202" spans="1:11" ht="26.25" x14ac:dyDescent="0.25">
      <c r="A202" s="408"/>
      <c r="B202" s="400"/>
      <c r="C202" s="103" t="s">
        <v>368</v>
      </c>
      <c r="D202" s="401"/>
      <c r="E202" s="418"/>
      <c r="F202" s="318"/>
      <c r="G202" s="14"/>
      <c r="H202" s="14"/>
      <c r="I202" s="14"/>
      <c r="J202" s="14"/>
      <c r="K202" s="100">
        <v>5980000</v>
      </c>
    </row>
    <row r="203" spans="1:11" x14ac:dyDescent="0.25">
      <c r="A203" s="408"/>
      <c r="B203" s="400"/>
      <c r="C203" s="101" t="s">
        <v>367</v>
      </c>
      <c r="D203" s="401"/>
      <c r="E203" s="418"/>
      <c r="F203" s="318"/>
      <c r="G203" s="14"/>
      <c r="H203" s="14"/>
      <c r="I203" s="14"/>
      <c r="J203" s="14"/>
      <c r="K203" s="102">
        <v>460000</v>
      </c>
    </row>
    <row r="204" spans="1:11" ht="15.75" thickBot="1" x14ac:dyDescent="0.3">
      <c r="A204" s="409"/>
      <c r="B204" s="400"/>
      <c r="C204" s="101" t="s">
        <v>366</v>
      </c>
      <c r="D204" s="401"/>
      <c r="E204" s="418"/>
      <c r="F204" s="318"/>
      <c r="G204" s="14"/>
      <c r="H204" s="14"/>
      <c r="I204" s="14"/>
      <c r="J204" s="14"/>
      <c r="K204" s="100">
        <v>1014300</v>
      </c>
    </row>
    <row r="205" spans="1:11" ht="48.75" thickTop="1" x14ac:dyDescent="0.25">
      <c r="A205" s="404">
        <v>5</v>
      </c>
      <c r="B205" s="400" t="s">
        <v>365</v>
      </c>
      <c r="C205" s="92" t="s">
        <v>364</v>
      </c>
      <c r="D205" s="91"/>
      <c r="E205" s="90"/>
      <c r="F205" s="96"/>
      <c r="G205" s="89"/>
      <c r="H205" s="89"/>
      <c r="I205" s="89"/>
      <c r="J205" s="89"/>
      <c r="K205" s="88"/>
    </row>
    <row r="206" spans="1:11" ht="24" x14ac:dyDescent="0.25">
      <c r="A206" s="405"/>
      <c r="B206" s="400"/>
      <c r="C206" s="99" t="s">
        <v>363</v>
      </c>
      <c r="D206" s="401" t="s">
        <v>362</v>
      </c>
      <c r="E206" s="415">
        <v>0.45</v>
      </c>
      <c r="F206" s="319" t="s">
        <v>340</v>
      </c>
      <c r="G206" s="14"/>
      <c r="H206" s="14"/>
      <c r="I206" s="14"/>
      <c r="J206" s="14"/>
      <c r="K206" s="60"/>
    </row>
    <row r="207" spans="1:11" ht="24" x14ac:dyDescent="0.25">
      <c r="A207" s="405"/>
      <c r="B207" s="400"/>
      <c r="C207" s="81" t="s">
        <v>361</v>
      </c>
      <c r="D207" s="401"/>
      <c r="E207" s="415"/>
      <c r="F207" s="319"/>
      <c r="G207" s="14"/>
      <c r="H207" s="14"/>
      <c r="I207" s="14"/>
      <c r="J207" s="14"/>
      <c r="K207" s="60">
        <v>945000</v>
      </c>
    </row>
    <row r="208" spans="1:11" ht="24" x14ac:dyDescent="0.25">
      <c r="A208" s="405"/>
      <c r="B208" s="400"/>
      <c r="C208" s="81" t="s">
        <v>360</v>
      </c>
      <c r="D208" s="401"/>
      <c r="E208" s="415"/>
      <c r="F208" s="319"/>
      <c r="G208" s="14"/>
      <c r="H208" s="14"/>
      <c r="I208" s="14"/>
      <c r="J208" s="14"/>
      <c r="K208" s="60">
        <v>945000</v>
      </c>
    </row>
    <row r="209" spans="1:11" ht="24" x14ac:dyDescent="0.25">
      <c r="A209" s="414"/>
      <c r="B209" s="400"/>
      <c r="C209" s="81" t="s">
        <v>359</v>
      </c>
      <c r="D209" s="401"/>
      <c r="E209" s="415"/>
      <c r="F209" s="319"/>
      <c r="G209" s="14"/>
      <c r="H209" s="14"/>
      <c r="I209" s="14"/>
      <c r="J209" s="14"/>
      <c r="K209" s="60">
        <v>1462500</v>
      </c>
    </row>
    <row r="210" spans="1:11" ht="24" x14ac:dyDescent="0.25">
      <c r="A210" s="410">
        <v>6</v>
      </c>
      <c r="B210" s="400" t="s">
        <v>358</v>
      </c>
      <c r="C210" s="99" t="s">
        <v>357</v>
      </c>
      <c r="D210" s="91"/>
      <c r="E210" s="90"/>
      <c r="F210" s="96"/>
      <c r="G210" s="89"/>
      <c r="H210" s="89"/>
      <c r="I210" s="89"/>
      <c r="J210" s="89"/>
      <c r="K210" s="88"/>
    </row>
    <row r="211" spans="1:11" ht="24" x14ac:dyDescent="0.25">
      <c r="A211" s="405"/>
      <c r="B211" s="400"/>
      <c r="C211" s="6" t="s">
        <v>356</v>
      </c>
      <c r="D211" s="401"/>
      <c r="E211" s="412">
        <v>0.5</v>
      </c>
      <c r="F211" s="413" t="s">
        <v>340</v>
      </c>
      <c r="G211" s="14"/>
      <c r="H211" s="14"/>
      <c r="I211" s="14"/>
      <c r="J211" s="14"/>
      <c r="K211" s="60">
        <v>250000</v>
      </c>
    </row>
    <row r="212" spans="1:11" ht="29.25" customHeight="1" x14ac:dyDescent="0.25">
      <c r="A212" s="405"/>
      <c r="B212" s="400"/>
      <c r="C212" s="6" t="s">
        <v>352</v>
      </c>
      <c r="D212" s="401"/>
      <c r="E212" s="412"/>
      <c r="F212" s="413"/>
      <c r="G212" s="14"/>
      <c r="H212" s="14"/>
      <c r="I212" s="14"/>
      <c r="J212" s="14"/>
      <c r="K212" s="60">
        <v>250000</v>
      </c>
    </row>
    <row r="213" spans="1:11" ht="24" x14ac:dyDescent="0.25">
      <c r="A213" s="414"/>
      <c r="B213" s="400"/>
      <c r="C213" s="6" t="s">
        <v>355</v>
      </c>
      <c r="D213" s="401"/>
      <c r="E213" s="412"/>
      <c r="F213" s="413"/>
      <c r="G213" s="14"/>
      <c r="H213" s="14"/>
      <c r="I213" s="14"/>
      <c r="J213" s="14"/>
      <c r="K213" s="60">
        <v>300000</v>
      </c>
    </row>
    <row r="214" spans="1:11" ht="31.5" customHeight="1" x14ac:dyDescent="0.25">
      <c r="A214" s="410">
        <v>7</v>
      </c>
      <c r="B214" s="400" t="s">
        <v>354</v>
      </c>
      <c r="C214" s="98" t="s">
        <v>353</v>
      </c>
      <c r="D214" s="91"/>
      <c r="E214" s="90"/>
      <c r="F214" s="96"/>
      <c r="G214" s="89"/>
      <c r="H214" s="89"/>
      <c r="I214" s="89"/>
      <c r="J214" s="89"/>
      <c r="K214" s="88"/>
    </row>
    <row r="215" spans="1:11" ht="31.5" customHeight="1" x14ac:dyDescent="0.25">
      <c r="A215" s="405"/>
      <c r="B215" s="400"/>
      <c r="C215" s="6" t="s">
        <v>352</v>
      </c>
      <c r="D215" s="26"/>
      <c r="E215" s="412">
        <v>0.4</v>
      </c>
      <c r="F215" s="413" t="s">
        <v>340</v>
      </c>
      <c r="G215" s="14"/>
      <c r="H215" s="14"/>
      <c r="I215" s="14"/>
      <c r="J215" s="14"/>
      <c r="K215" s="60">
        <v>250000</v>
      </c>
    </row>
    <row r="216" spans="1:11" ht="27" customHeight="1" x14ac:dyDescent="0.25">
      <c r="A216" s="405"/>
      <c r="B216" s="400"/>
      <c r="C216" s="6" t="s">
        <v>351</v>
      </c>
      <c r="D216" s="26"/>
      <c r="E216" s="412"/>
      <c r="F216" s="413"/>
      <c r="G216" s="14"/>
      <c r="H216" s="14"/>
      <c r="I216" s="14"/>
      <c r="J216" s="14"/>
      <c r="K216" s="60">
        <v>500000</v>
      </c>
    </row>
    <row r="217" spans="1:11" ht="27.75" customHeight="1" thickBot="1" x14ac:dyDescent="0.3">
      <c r="A217" s="406"/>
      <c r="B217" s="400"/>
      <c r="C217" s="6" t="s">
        <v>350</v>
      </c>
      <c r="D217" s="26"/>
      <c r="E217" s="412"/>
      <c r="F217" s="413"/>
      <c r="G217" s="14"/>
      <c r="H217" s="14"/>
      <c r="I217" s="14"/>
      <c r="J217" s="14"/>
      <c r="K217" s="60">
        <v>3750000</v>
      </c>
    </row>
    <row r="218" spans="1:11" ht="37.5" thickTop="1" x14ac:dyDescent="0.25">
      <c r="A218" s="404">
        <v>8</v>
      </c>
      <c r="B218" s="400" t="s">
        <v>349</v>
      </c>
      <c r="C218" s="97" t="s">
        <v>348</v>
      </c>
      <c r="D218" s="91"/>
      <c r="E218" s="90"/>
      <c r="F218" s="96"/>
      <c r="G218" s="89"/>
      <c r="H218" s="89"/>
      <c r="I218" s="89"/>
      <c r="J218" s="89"/>
      <c r="K218" s="88"/>
    </row>
    <row r="219" spans="1:11" ht="36.75" x14ac:dyDescent="0.25">
      <c r="A219" s="405"/>
      <c r="B219" s="400"/>
      <c r="C219" s="95" t="s">
        <v>347</v>
      </c>
      <c r="D219" s="26"/>
      <c r="E219" s="412">
        <v>0.5</v>
      </c>
      <c r="F219" s="319" t="s">
        <v>340</v>
      </c>
      <c r="G219" s="14"/>
      <c r="H219" s="14"/>
      <c r="I219" s="14"/>
      <c r="J219" s="14"/>
      <c r="K219" s="60">
        <v>562500</v>
      </c>
    </row>
    <row r="220" spans="1:11" ht="24" x14ac:dyDescent="0.25">
      <c r="A220" s="405"/>
      <c r="B220" s="400"/>
      <c r="C220" s="7" t="s">
        <v>346</v>
      </c>
      <c r="D220" s="26"/>
      <c r="E220" s="412"/>
      <c r="F220" s="319"/>
      <c r="G220" s="14"/>
      <c r="H220" s="14"/>
      <c r="I220" s="14"/>
      <c r="J220" s="14"/>
      <c r="K220" s="60">
        <v>225000</v>
      </c>
    </row>
    <row r="221" spans="1:11" ht="25.5" thickBot="1" x14ac:dyDescent="0.3">
      <c r="A221" s="406"/>
      <c r="B221" s="400"/>
      <c r="C221" s="95" t="s">
        <v>345</v>
      </c>
      <c r="D221" s="26"/>
      <c r="E221" s="412"/>
      <c r="F221" s="319"/>
      <c r="G221" s="14"/>
      <c r="H221" s="14"/>
      <c r="I221" s="14"/>
      <c r="J221" s="14"/>
      <c r="K221" s="60">
        <v>450000</v>
      </c>
    </row>
    <row r="222" spans="1:11" ht="84.75" thickTop="1" x14ac:dyDescent="0.25">
      <c r="A222" s="407">
        <v>9</v>
      </c>
      <c r="B222" s="420" t="s">
        <v>344</v>
      </c>
      <c r="C222" s="92" t="s">
        <v>343</v>
      </c>
      <c r="D222" s="91"/>
      <c r="E222" s="90"/>
      <c r="F222" s="64"/>
      <c r="G222" s="89"/>
      <c r="H222" s="89"/>
      <c r="I222" s="89"/>
      <c r="J222" s="89"/>
      <c r="K222" s="88"/>
    </row>
    <row r="223" spans="1:11" ht="24" x14ac:dyDescent="0.25">
      <c r="A223" s="408"/>
      <c r="B223" s="420"/>
      <c r="C223" s="7" t="s">
        <v>342</v>
      </c>
      <c r="D223" s="329" t="s">
        <v>341</v>
      </c>
      <c r="E223" s="421">
        <v>0.3</v>
      </c>
      <c r="F223" s="318" t="s">
        <v>340</v>
      </c>
      <c r="G223" s="14"/>
      <c r="H223" s="14"/>
      <c r="I223" s="14"/>
      <c r="J223" s="14"/>
      <c r="K223" s="87">
        <v>312500</v>
      </c>
    </row>
    <row r="224" spans="1:11" ht="24" x14ac:dyDescent="0.25">
      <c r="A224" s="408"/>
      <c r="B224" s="420"/>
      <c r="C224" s="7" t="s">
        <v>339</v>
      </c>
      <c r="D224" s="329"/>
      <c r="E224" s="421"/>
      <c r="F224" s="318"/>
      <c r="G224" s="14"/>
      <c r="H224" s="14"/>
      <c r="I224" s="14"/>
      <c r="J224" s="14"/>
      <c r="K224" s="87">
        <v>156250</v>
      </c>
    </row>
    <row r="225" spans="1:11" ht="36" x14ac:dyDescent="0.25">
      <c r="A225" s="408"/>
      <c r="B225" s="420"/>
      <c r="C225" s="7" t="s">
        <v>338</v>
      </c>
      <c r="D225" s="329"/>
      <c r="E225" s="421"/>
      <c r="F225" s="318"/>
      <c r="G225" s="14"/>
      <c r="H225" s="14"/>
      <c r="I225" s="14"/>
      <c r="J225" s="14"/>
      <c r="K225" s="87">
        <v>234375</v>
      </c>
    </row>
    <row r="226" spans="1:11" ht="36" x14ac:dyDescent="0.25">
      <c r="A226" s="408"/>
      <c r="B226" s="420"/>
      <c r="C226" s="7" t="s">
        <v>337</v>
      </c>
      <c r="D226" s="329"/>
      <c r="E226" s="421"/>
      <c r="F226" s="318"/>
      <c r="G226" s="14"/>
      <c r="H226" s="14"/>
      <c r="I226" s="14"/>
      <c r="J226" s="14"/>
      <c r="K226" s="87">
        <v>78125</v>
      </c>
    </row>
    <row r="227" spans="1:11" x14ac:dyDescent="0.25">
      <c r="A227" s="408"/>
      <c r="B227" s="420"/>
      <c r="C227" s="7" t="s">
        <v>336</v>
      </c>
      <c r="D227" s="329"/>
      <c r="E227" s="421"/>
      <c r="F227" s="318"/>
      <c r="G227" s="14"/>
      <c r="H227" s="14"/>
      <c r="I227" s="14"/>
      <c r="J227" s="14"/>
      <c r="K227" s="87">
        <v>78125</v>
      </c>
    </row>
    <row r="228" spans="1:11" ht="15.75" thickBot="1" x14ac:dyDescent="0.3">
      <c r="A228" s="409"/>
      <c r="B228" s="420"/>
      <c r="C228" s="7" t="s">
        <v>335</v>
      </c>
      <c r="D228" s="329"/>
      <c r="E228" s="421"/>
      <c r="F228" s="318"/>
      <c r="G228" s="14"/>
      <c r="H228" s="14"/>
      <c r="I228" s="14"/>
      <c r="J228" s="14"/>
      <c r="K228" s="83">
        <v>78125</v>
      </c>
    </row>
    <row r="229" spans="1:11" ht="15.75" thickTop="1" x14ac:dyDescent="0.25">
      <c r="A229" s="419" t="s">
        <v>149</v>
      </c>
      <c r="B229" s="419"/>
      <c r="C229" s="419"/>
      <c r="D229" s="419"/>
      <c r="E229" s="419"/>
      <c r="F229" s="419"/>
      <c r="G229" s="419"/>
      <c r="H229" s="419"/>
      <c r="I229" s="419"/>
      <c r="J229" s="419"/>
      <c r="K229" s="87">
        <f>SUM(K168:K228)</f>
        <v>42772080</v>
      </c>
    </row>
    <row r="230" spans="1:11" ht="24" x14ac:dyDescent="0.25">
      <c r="A230" s="416" t="s">
        <v>531</v>
      </c>
      <c r="B230" s="304"/>
      <c r="C230" s="304"/>
      <c r="D230" s="304"/>
      <c r="E230" s="304"/>
      <c r="F230" s="305"/>
      <c r="G230" s="40" t="s">
        <v>5</v>
      </c>
      <c r="H230" s="40" t="s">
        <v>6</v>
      </c>
      <c r="I230" s="40" t="s">
        <v>7</v>
      </c>
      <c r="J230" s="306" t="s">
        <v>8</v>
      </c>
      <c r="K230" s="67" t="s">
        <v>9</v>
      </c>
    </row>
    <row r="231" spans="1:11" ht="36" x14ac:dyDescent="0.25">
      <c r="A231" s="41" t="s">
        <v>10</v>
      </c>
      <c r="B231" s="42" t="s">
        <v>11</v>
      </c>
      <c r="C231" s="264" t="s">
        <v>12</v>
      </c>
      <c r="D231" s="264" t="s">
        <v>13</v>
      </c>
      <c r="E231" s="266" t="s">
        <v>14</v>
      </c>
      <c r="F231" s="264" t="s">
        <v>15</v>
      </c>
      <c r="G231" s="265" t="s">
        <v>16</v>
      </c>
      <c r="H231" s="265" t="s">
        <v>16</v>
      </c>
      <c r="I231" s="265" t="s">
        <v>16</v>
      </c>
      <c r="J231" s="417"/>
      <c r="K231" s="267" t="s">
        <v>17</v>
      </c>
    </row>
    <row r="232" spans="1:11" ht="132" x14ac:dyDescent="0.25">
      <c r="A232" s="4">
        <v>13</v>
      </c>
      <c r="B232" s="113" t="s">
        <v>530</v>
      </c>
      <c r="C232" s="114" t="s">
        <v>529</v>
      </c>
      <c r="D232" s="114" t="s">
        <v>505</v>
      </c>
      <c r="E232" s="139">
        <v>1</v>
      </c>
      <c r="F232" s="123" t="s">
        <v>410</v>
      </c>
      <c r="G232" s="129">
        <v>0.25</v>
      </c>
      <c r="H232" s="129">
        <v>0.35</v>
      </c>
      <c r="I232" s="129">
        <v>0.4</v>
      </c>
      <c r="J232" s="427" t="s">
        <v>528</v>
      </c>
      <c r="K232" s="140">
        <v>100000</v>
      </c>
    </row>
    <row r="233" spans="1:11" ht="144" x14ac:dyDescent="0.25">
      <c r="A233" s="4">
        <v>14</v>
      </c>
      <c r="B233" s="113" t="s">
        <v>527</v>
      </c>
      <c r="C233" s="114" t="s">
        <v>526</v>
      </c>
      <c r="D233" s="114" t="s">
        <v>505</v>
      </c>
      <c r="E233" s="139">
        <v>1</v>
      </c>
      <c r="F233" s="123" t="s">
        <v>410</v>
      </c>
      <c r="G233" s="129">
        <v>0.25</v>
      </c>
      <c r="H233" s="129">
        <v>0.35</v>
      </c>
      <c r="I233" s="129">
        <v>0.4</v>
      </c>
      <c r="J233" s="428"/>
      <c r="K233" s="140">
        <v>520000</v>
      </c>
    </row>
    <row r="234" spans="1:11" ht="216" x14ac:dyDescent="0.25">
      <c r="A234" s="4">
        <v>15</v>
      </c>
      <c r="B234" s="113" t="s">
        <v>525</v>
      </c>
      <c r="C234" s="114" t="s">
        <v>524</v>
      </c>
      <c r="D234" s="114" t="s">
        <v>505</v>
      </c>
      <c r="E234" s="139">
        <v>1</v>
      </c>
      <c r="F234" s="123" t="s">
        <v>410</v>
      </c>
      <c r="G234" s="129">
        <v>0.25</v>
      </c>
      <c r="H234" s="129">
        <v>0.35</v>
      </c>
      <c r="I234" s="129">
        <v>0.4</v>
      </c>
      <c r="J234" s="428"/>
      <c r="K234" s="140">
        <v>20000</v>
      </c>
    </row>
    <row r="235" spans="1:11" ht="120" x14ac:dyDescent="0.25">
      <c r="A235" s="4">
        <v>16</v>
      </c>
      <c r="B235" s="113" t="s">
        <v>523</v>
      </c>
      <c r="C235" s="114" t="s">
        <v>522</v>
      </c>
      <c r="D235" s="114" t="s">
        <v>505</v>
      </c>
      <c r="E235" s="139">
        <v>1</v>
      </c>
      <c r="F235" s="123" t="s">
        <v>410</v>
      </c>
      <c r="G235" s="129">
        <v>0.25</v>
      </c>
      <c r="H235" s="129">
        <v>0.35</v>
      </c>
      <c r="I235" s="129">
        <v>0.4</v>
      </c>
      <c r="J235" s="428"/>
      <c r="K235" s="140">
        <v>20000</v>
      </c>
    </row>
    <row r="236" spans="1:11" ht="132" x14ac:dyDescent="0.25">
      <c r="A236" s="4">
        <v>17</v>
      </c>
      <c r="B236" s="113" t="s">
        <v>521</v>
      </c>
      <c r="C236" s="114" t="s">
        <v>520</v>
      </c>
      <c r="D236" s="114" t="s">
        <v>505</v>
      </c>
      <c r="E236" s="139">
        <v>1</v>
      </c>
      <c r="F236" s="123" t="s">
        <v>410</v>
      </c>
      <c r="G236" s="129">
        <v>0.25</v>
      </c>
      <c r="H236" s="129">
        <v>0.35</v>
      </c>
      <c r="I236" s="129">
        <v>0.4</v>
      </c>
      <c r="J236" s="428"/>
      <c r="K236" s="140">
        <v>20000</v>
      </c>
    </row>
    <row r="237" spans="1:11" ht="132" x14ac:dyDescent="0.25">
      <c r="A237" s="4">
        <v>18</v>
      </c>
      <c r="B237" s="113" t="s">
        <v>519</v>
      </c>
      <c r="C237" s="114" t="s">
        <v>518</v>
      </c>
      <c r="D237" s="114" t="s">
        <v>505</v>
      </c>
      <c r="E237" s="139">
        <v>1</v>
      </c>
      <c r="F237" s="123" t="s">
        <v>410</v>
      </c>
      <c r="G237" s="129">
        <v>0.25</v>
      </c>
      <c r="H237" s="129">
        <v>0.35</v>
      </c>
      <c r="I237" s="129">
        <v>0.4</v>
      </c>
      <c r="J237" s="428"/>
      <c r="K237" s="140">
        <v>150000</v>
      </c>
    </row>
    <row r="238" spans="1:11" ht="132" x14ac:dyDescent="0.25">
      <c r="A238" s="4">
        <v>19</v>
      </c>
      <c r="B238" s="113" t="s">
        <v>517</v>
      </c>
      <c r="C238" s="114" t="s">
        <v>516</v>
      </c>
      <c r="D238" s="114" t="s">
        <v>505</v>
      </c>
      <c r="E238" s="139">
        <v>1</v>
      </c>
      <c r="F238" s="123" t="s">
        <v>410</v>
      </c>
      <c r="G238" s="129">
        <v>0.25</v>
      </c>
      <c r="H238" s="129">
        <v>0.35</v>
      </c>
      <c r="I238" s="129">
        <v>0.4</v>
      </c>
      <c r="J238" s="428"/>
      <c r="K238" s="140">
        <v>100000</v>
      </c>
    </row>
    <row r="239" spans="1:11" ht="108" x14ac:dyDescent="0.25">
      <c r="A239" s="4">
        <v>20</v>
      </c>
      <c r="B239" s="113" t="s">
        <v>515</v>
      </c>
      <c r="C239" s="114" t="s">
        <v>514</v>
      </c>
      <c r="D239" s="114" t="s">
        <v>505</v>
      </c>
      <c r="E239" s="139">
        <v>1</v>
      </c>
      <c r="F239" s="123" t="s">
        <v>410</v>
      </c>
      <c r="G239" s="129">
        <v>0.25</v>
      </c>
      <c r="H239" s="129">
        <v>0.35</v>
      </c>
      <c r="I239" s="129">
        <v>0.4</v>
      </c>
      <c r="J239" s="428"/>
      <c r="K239" s="140">
        <v>100000</v>
      </c>
    </row>
    <row r="240" spans="1:11" ht="72" x14ac:dyDescent="0.25">
      <c r="A240" s="4">
        <v>21</v>
      </c>
      <c r="B240" s="113" t="s">
        <v>513</v>
      </c>
      <c r="C240" s="114" t="s">
        <v>512</v>
      </c>
      <c r="D240" s="114" t="s">
        <v>505</v>
      </c>
      <c r="E240" s="139">
        <v>1</v>
      </c>
      <c r="F240" s="123" t="s">
        <v>410</v>
      </c>
      <c r="G240" s="129">
        <v>0.25</v>
      </c>
      <c r="H240" s="129">
        <v>0.35</v>
      </c>
      <c r="I240" s="129">
        <v>0.4</v>
      </c>
      <c r="J240" s="428"/>
      <c r="K240" s="140" t="s">
        <v>23</v>
      </c>
    </row>
    <row r="241" spans="1:11" ht="48" x14ac:dyDescent="0.25">
      <c r="A241" s="4">
        <v>22</v>
      </c>
      <c r="B241" s="113" t="s">
        <v>511</v>
      </c>
      <c r="C241" s="114" t="s">
        <v>510</v>
      </c>
      <c r="D241" s="114" t="s">
        <v>505</v>
      </c>
      <c r="E241" s="139">
        <v>1</v>
      </c>
      <c r="F241" s="123" t="s">
        <v>410</v>
      </c>
      <c r="G241" s="129">
        <v>0.25</v>
      </c>
      <c r="H241" s="129">
        <v>0.35</v>
      </c>
      <c r="I241" s="129">
        <v>0.4</v>
      </c>
      <c r="J241" s="428"/>
      <c r="K241" s="140">
        <v>100000</v>
      </c>
    </row>
    <row r="242" spans="1:11" ht="36" x14ac:dyDescent="0.25">
      <c r="A242" s="135">
        <v>23</v>
      </c>
      <c r="B242" s="113" t="s">
        <v>509</v>
      </c>
      <c r="C242" s="114" t="s">
        <v>508</v>
      </c>
      <c r="D242" s="114" t="s">
        <v>505</v>
      </c>
      <c r="E242" s="139">
        <v>1</v>
      </c>
      <c r="F242" s="123" t="s">
        <v>410</v>
      </c>
      <c r="G242" s="129">
        <v>0.25</v>
      </c>
      <c r="H242" s="129">
        <v>0.35</v>
      </c>
      <c r="I242" s="129">
        <v>0.4</v>
      </c>
      <c r="J242" s="428"/>
      <c r="K242" s="140">
        <v>200000</v>
      </c>
    </row>
    <row r="243" spans="1:11" ht="48" x14ac:dyDescent="0.25">
      <c r="A243" s="4">
        <v>24</v>
      </c>
      <c r="B243" s="113" t="s">
        <v>507</v>
      </c>
      <c r="C243" s="114" t="s">
        <v>506</v>
      </c>
      <c r="D243" s="114" t="s">
        <v>505</v>
      </c>
      <c r="E243" s="139">
        <v>1</v>
      </c>
      <c r="F243" s="123" t="s">
        <v>410</v>
      </c>
      <c r="G243" s="129">
        <v>0.25</v>
      </c>
      <c r="H243" s="129">
        <v>0.35</v>
      </c>
      <c r="I243" s="129">
        <v>0.4</v>
      </c>
      <c r="J243" s="429"/>
      <c r="K243" s="138">
        <v>1000000</v>
      </c>
    </row>
    <row r="244" spans="1:11" x14ac:dyDescent="0.25">
      <c r="A244" s="300" t="s">
        <v>149</v>
      </c>
      <c r="B244" s="301"/>
      <c r="C244" s="301"/>
      <c r="D244" s="301"/>
      <c r="E244" s="301"/>
      <c r="F244" s="301"/>
      <c r="G244" s="301"/>
      <c r="H244" s="301"/>
      <c r="I244" s="301"/>
      <c r="J244" s="301"/>
      <c r="K244" s="140">
        <f>SUM(K232:K243)</f>
        <v>2330000</v>
      </c>
    </row>
    <row r="245" spans="1:11" ht="24" x14ac:dyDescent="0.25">
      <c r="A245" s="416" t="s">
        <v>504</v>
      </c>
      <c r="B245" s="304"/>
      <c r="C245" s="304"/>
      <c r="D245" s="304"/>
      <c r="E245" s="304"/>
      <c r="F245" s="305"/>
      <c r="G245" s="40" t="s">
        <v>5</v>
      </c>
      <c r="H245" s="40" t="s">
        <v>6</v>
      </c>
      <c r="I245" s="40" t="s">
        <v>7</v>
      </c>
      <c r="J245" s="306" t="s">
        <v>8</v>
      </c>
      <c r="K245" s="67" t="s">
        <v>9</v>
      </c>
    </row>
    <row r="246" spans="1:11" ht="36" x14ac:dyDescent="0.25">
      <c r="A246" s="41" t="s">
        <v>10</v>
      </c>
      <c r="B246" s="42" t="s">
        <v>11</v>
      </c>
      <c r="C246" s="264" t="s">
        <v>12</v>
      </c>
      <c r="D246" s="264" t="s">
        <v>13</v>
      </c>
      <c r="E246" s="264" t="s">
        <v>14</v>
      </c>
      <c r="F246" s="264" t="s">
        <v>15</v>
      </c>
      <c r="G246" s="49" t="s">
        <v>16</v>
      </c>
      <c r="H246" s="265" t="s">
        <v>16</v>
      </c>
      <c r="I246" s="265" t="s">
        <v>16</v>
      </c>
      <c r="J246" s="417"/>
      <c r="K246" s="267" t="s">
        <v>17</v>
      </c>
    </row>
    <row r="247" spans="1:11" ht="132" x14ac:dyDescent="0.25">
      <c r="A247" s="135">
        <v>32</v>
      </c>
      <c r="B247" s="113" t="s">
        <v>503</v>
      </c>
      <c r="C247" s="114" t="s">
        <v>502</v>
      </c>
      <c r="D247" s="114" t="s">
        <v>501</v>
      </c>
      <c r="E247" s="129">
        <v>1</v>
      </c>
      <c r="F247" s="114" t="s">
        <v>410</v>
      </c>
      <c r="G247" s="137">
        <v>0.4</v>
      </c>
      <c r="H247" s="8">
        <v>0.3</v>
      </c>
      <c r="I247" s="8">
        <v>0.3</v>
      </c>
      <c r="J247" s="136"/>
      <c r="K247" s="60">
        <v>200000</v>
      </c>
    </row>
    <row r="248" spans="1:11" ht="24" x14ac:dyDescent="0.25">
      <c r="A248" s="135">
        <v>33</v>
      </c>
      <c r="B248" s="113" t="s">
        <v>500</v>
      </c>
      <c r="C248" s="114" t="s">
        <v>499</v>
      </c>
      <c r="D248" s="114" t="s">
        <v>498</v>
      </c>
      <c r="E248" s="129">
        <v>1</v>
      </c>
      <c r="F248" s="114" t="s">
        <v>410</v>
      </c>
      <c r="G248" s="8">
        <v>0.3</v>
      </c>
      <c r="H248" s="8">
        <v>0.3</v>
      </c>
      <c r="I248" s="137">
        <v>0.4</v>
      </c>
      <c r="J248" s="136"/>
      <c r="K248" s="60">
        <v>75000</v>
      </c>
    </row>
    <row r="249" spans="1:11" ht="132" x14ac:dyDescent="0.25">
      <c r="A249" s="135">
        <v>15</v>
      </c>
      <c r="B249" s="113" t="s">
        <v>497</v>
      </c>
      <c r="C249" s="114" t="s">
        <v>496</v>
      </c>
      <c r="D249" s="114" t="s">
        <v>495</v>
      </c>
      <c r="E249" s="129">
        <v>1</v>
      </c>
      <c r="F249" s="114" t="s">
        <v>410</v>
      </c>
      <c r="G249" s="8">
        <v>0.1</v>
      </c>
      <c r="H249" s="8">
        <v>0.3</v>
      </c>
      <c r="I249" s="10">
        <v>0.6</v>
      </c>
      <c r="J249" s="136"/>
      <c r="K249" s="60">
        <v>145000</v>
      </c>
    </row>
    <row r="250" spans="1:11" ht="108" x14ac:dyDescent="0.25">
      <c r="A250" s="135">
        <v>16</v>
      </c>
      <c r="B250" s="113" t="s">
        <v>494</v>
      </c>
      <c r="C250" s="114" t="s">
        <v>493</v>
      </c>
      <c r="D250" s="114" t="s">
        <v>492</v>
      </c>
      <c r="E250" s="129">
        <v>1</v>
      </c>
      <c r="F250" s="114" t="s">
        <v>410</v>
      </c>
      <c r="G250" s="137">
        <v>0.4</v>
      </c>
      <c r="H250" s="8">
        <v>0.3</v>
      </c>
      <c r="I250" s="8">
        <v>0.3</v>
      </c>
      <c r="J250" s="136"/>
      <c r="K250" s="60">
        <v>2000000</v>
      </c>
    </row>
    <row r="251" spans="1:11" ht="132" x14ac:dyDescent="0.25">
      <c r="A251" s="135">
        <v>17</v>
      </c>
      <c r="B251" s="113" t="s">
        <v>491</v>
      </c>
      <c r="C251" s="114" t="s">
        <v>490</v>
      </c>
      <c r="D251" s="114" t="s">
        <v>489</v>
      </c>
      <c r="E251" s="129">
        <v>1</v>
      </c>
      <c r="F251" s="114" t="s">
        <v>410</v>
      </c>
      <c r="G251" s="74">
        <v>0.1</v>
      </c>
      <c r="H251" s="137">
        <v>0.4</v>
      </c>
      <c r="I251" s="76">
        <v>0.5</v>
      </c>
      <c r="J251" s="136"/>
      <c r="K251" s="60">
        <v>250000</v>
      </c>
    </row>
    <row r="252" spans="1:11" ht="132" x14ac:dyDescent="0.25">
      <c r="A252" s="135">
        <v>18</v>
      </c>
      <c r="B252" s="113" t="s">
        <v>488</v>
      </c>
      <c r="C252" s="114" t="s">
        <v>487</v>
      </c>
      <c r="D252" s="114" t="s">
        <v>486</v>
      </c>
      <c r="E252" s="129">
        <v>1</v>
      </c>
      <c r="F252" s="114" t="s">
        <v>410</v>
      </c>
      <c r="G252" s="8">
        <v>0.2</v>
      </c>
      <c r="H252" s="10">
        <v>0.4</v>
      </c>
      <c r="I252" s="10">
        <v>0.4</v>
      </c>
      <c r="J252" s="136"/>
      <c r="K252" s="60">
        <v>1500000</v>
      </c>
    </row>
    <row r="253" spans="1:11" ht="60" x14ac:dyDescent="0.25">
      <c r="A253" s="135">
        <v>19</v>
      </c>
      <c r="B253" s="113" t="s">
        <v>485</v>
      </c>
      <c r="C253" s="114" t="s">
        <v>484</v>
      </c>
      <c r="D253" s="114" t="s">
        <v>483</v>
      </c>
      <c r="E253" s="129">
        <v>1</v>
      </c>
      <c r="F253" s="114" t="s">
        <v>410</v>
      </c>
      <c r="G253" s="8">
        <v>0.1</v>
      </c>
      <c r="H253" s="8">
        <v>0.3</v>
      </c>
      <c r="I253" s="10">
        <v>0.6</v>
      </c>
      <c r="J253" s="136"/>
      <c r="K253" s="60">
        <v>1000000</v>
      </c>
    </row>
    <row r="254" spans="1:11" ht="60" x14ac:dyDescent="0.25">
      <c r="A254" s="135">
        <v>20</v>
      </c>
      <c r="B254" s="113" t="s">
        <v>482</v>
      </c>
      <c r="C254" s="114" t="s">
        <v>481</v>
      </c>
      <c r="D254" s="114" t="s">
        <v>480</v>
      </c>
      <c r="E254" s="129">
        <v>1</v>
      </c>
      <c r="F254" s="114" t="s">
        <v>410</v>
      </c>
      <c r="G254" s="8">
        <v>0.2</v>
      </c>
      <c r="H254" s="10">
        <v>0.4</v>
      </c>
      <c r="I254" s="10">
        <v>0.4</v>
      </c>
      <c r="J254" s="136"/>
      <c r="K254" s="60">
        <v>700000</v>
      </c>
    </row>
    <row r="255" spans="1:11" ht="60" x14ac:dyDescent="0.25">
      <c r="A255" s="135">
        <v>21</v>
      </c>
      <c r="B255" s="113" t="s">
        <v>479</v>
      </c>
      <c r="C255" s="114" t="s">
        <v>478</v>
      </c>
      <c r="D255" s="114"/>
      <c r="E255" s="129">
        <v>1</v>
      </c>
      <c r="F255" s="114" t="s">
        <v>410</v>
      </c>
      <c r="G255" s="8">
        <v>0.3</v>
      </c>
      <c r="H255" s="10">
        <v>0.4</v>
      </c>
      <c r="I255" s="8">
        <v>0.3</v>
      </c>
      <c r="J255" s="136"/>
      <c r="K255" s="66">
        <v>100000</v>
      </c>
    </row>
    <row r="256" spans="1:11" x14ac:dyDescent="0.25">
      <c r="A256" s="300" t="s">
        <v>149</v>
      </c>
      <c r="B256" s="301"/>
      <c r="C256" s="301"/>
      <c r="D256" s="301"/>
      <c r="E256" s="301"/>
      <c r="F256" s="301"/>
      <c r="G256" s="301"/>
      <c r="H256" s="301"/>
      <c r="I256" s="301"/>
      <c r="J256" s="301"/>
      <c r="K256" s="60">
        <f>SUM(K247:K255)</f>
        <v>5970000</v>
      </c>
    </row>
    <row r="257" spans="1:11" ht="24" x14ac:dyDescent="0.25">
      <c r="A257" s="433" t="s">
        <v>477</v>
      </c>
      <c r="B257" s="321"/>
      <c r="C257" s="321"/>
      <c r="D257" s="321"/>
      <c r="E257" s="321"/>
      <c r="F257" s="321"/>
      <c r="G257" s="40" t="s">
        <v>5</v>
      </c>
      <c r="H257" s="40" t="s">
        <v>6</v>
      </c>
      <c r="I257" s="40" t="s">
        <v>7</v>
      </c>
      <c r="J257" s="322" t="s">
        <v>8</v>
      </c>
      <c r="K257" s="67" t="s">
        <v>9</v>
      </c>
    </row>
    <row r="258" spans="1:11" ht="36" x14ac:dyDescent="0.25">
      <c r="A258" s="47" t="s">
        <v>10</v>
      </c>
      <c r="B258" s="266" t="s">
        <v>11</v>
      </c>
      <c r="C258" s="266" t="s">
        <v>12</v>
      </c>
      <c r="D258" s="266" t="s">
        <v>13</v>
      </c>
      <c r="E258" s="266" t="s">
        <v>14</v>
      </c>
      <c r="F258" s="266" t="s">
        <v>15</v>
      </c>
      <c r="G258" s="49" t="s">
        <v>16</v>
      </c>
      <c r="H258" s="49" t="s">
        <v>16</v>
      </c>
      <c r="I258" s="49" t="s">
        <v>16</v>
      </c>
      <c r="J258" s="322"/>
      <c r="K258" s="47" t="s">
        <v>17</v>
      </c>
    </row>
    <row r="259" spans="1:11" ht="144" x14ac:dyDescent="0.25">
      <c r="A259" s="135">
        <v>31</v>
      </c>
      <c r="B259" s="113" t="s">
        <v>476</v>
      </c>
      <c r="C259" s="114" t="s">
        <v>475</v>
      </c>
      <c r="D259" s="123" t="s">
        <v>474</v>
      </c>
      <c r="E259" s="129">
        <v>1</v>
      </c>
      <c r="F259" s="123" t="s">
        <v>410</v>
      </c>
      <c r="G259" s="8">
        <v>0.3</v>
      </c>
      <c r="H259" s="8">
        <v>0.3</v>
      </c>
      <c r="I259" s="10">
        <v>0.4</v>
      </c>
      <c r="J259" s="78"/>
      <c r="K259" s="60">
        <v>250000</v>
      </c>
    </row>
    <row r="260" spans="1:11" ht="72" x14ac:dyDescent="0.25">
      <c r="A260" s="135">
        <v>32</v>
      </c>
      <c r="B260" s="113" t="s">
        <v>473</v>
      </c>
      <c r="C260" s="114" t="s">
        <v>472</v>
      </c>
      <c r="D260" s="114" t="s">
        <v>471</v>
      </c>
      <c r="E260" s="129">
        <v>1</v>
      </c>
      <c r="F260" s="123" t="s">
        <v>410</v>
      </c>
      <c r="G260" s="10">
        <v>0.1</v>
      </c>
      <c r="H260" s="10">
        <v>0.4</v>
      </c>
      <c r="I260" s="10">
        <v>0.5</v>
      </c>
      <c r="J260" s="78"/>
      <c r="K260" s="60">
        <v>150000</v>
      </c>
    </row>
    <row r="261" spans="1:11" ht="84" x14ac:dyDescent="0.25">
      <c r="A261" s="135">
        <v>33</v>
      </c>
      <c r="B261" s="113" t="s">
        <v>470</v>
      </c>
      <c r="C261" s="114" t="s">
        <v>469</v>
      </c>
      <c r="D261" s="123" t="s">
        <v>468</v>
      </c>
      <c r="E261" s="129">
        <v>1</v>
      </c>
      <c r="F261" s="123" t="s">
        <v>410</v>
      </c>
      <c r="G261" s="8">
        <v>0.2</v>
      </c>
      <c r="H261" s="8">
        <v>0.3</v>
      </c>
      <c r="I261" s="10">
        <v>0.5</v>
      </c>
      <c r="J261" s="78"/>
      <c r="K261" s="60" t="s">
        <v>23</v>
      </c>
    </row>
    <row r="262" spans="1:11" x14ac:dyDescent="0.25">
      <c r="A262" s="300" t="s">
        <v>149</v>
      </c>
      <c r="B262" s="301"/>
      <c r="C262" s="301"/>
      <c r="D262" s="301"/>
      <c r="E262" s="301"/>
      <c r="F262" s="301"/>
      <c r="G262" s="301"/>
      <c r="H262" s="301"/>
      <c r="I262" s="301"/>
      <c r="J262" s="302"/>
      <c r="K262" s="60">
        <f>SUM(K259:K261)</f>
        <v>400000</v>
      </c>
    </row>
    <row r="263" spans="1:11" ht="24" x14ac:dyDescent="0.25">
      <c r="A263" s="433" t="s">
        <v>467</v>
      </c>
      <c r="B263" s="321"/>
      <c r="C263" s="321"/>
      <c r="D263" s="321"/>
      <c r="E263" s="321"/>
      <c r="F263" s="321"/>
      <c r="G263" s="40" t="s">
        <v>5</v>
      </c>
      <c r="H263" s="40" t="s">
        <v>6</v>
      </c>
      <c r="I263" s="40" t="s">
        <v>7</v>
      </c>
      <c r="J263" s="322" t="s">
        <v>8</v>
      </c>
      <c r="K263" s="40" t="s">
        <v>9</v>
      </c>
    </row>
    <row r="264" spans="1:11" ht="36" x14ac:dyDescent="0.25">
      <c r="A264" s="47" t="s">
        <v>10</v>
      </c>
      <c r="B264" s="266" t="s">
        <v>11</v>
      </c>
      <c r="C264" s="266" t="s">
        <v>12</v>
      </c>
      <c r="D264" s="266" t="s">
        <v>13</v>
      </c>
      <c r="E264" s="266" t="s">
        <v>14</v>
      </c>
      <c r="F264" s="266" t="s">
        <v>15</v>
      </c>
      <c r="G264" s="49" t="s">
        <v>16</v>
      </c>
      <c r="H264" s="49" t="s">
        <v>16</v>
      </c>
      <c r="I264" s="49" t="s">
        <v>16</v>
      </c>
      <c r="J264" s="322"/>
      <c r="K264" s="47" t="s">
        <v>17</v>
      </c>
    </row>
    <row r="265" spans="1:11" ht="216" x14ac:dyDescent="0.25">
      <c r="A265" s="135">
        <v>34</v>
      </c>
      <c r="B265" s="134" t="s">
        <v>466</v>
      </c>
      <c r="C265" s="7" t="s">
        <v>465</v>
      </c>
      <c r="D265" s="7" t="s">
        <v>462</v>
      </c>
      <c r="E265" s="10">
        <v>1</v>
      </c>
      <c r="F265" s="7" t="s">
        <v>410</v>
      </c>
      <c r="G265" s="133">
        <v>0.3</v>
      </c>
      <c r="H265" s="133">
        <v>0.3</v>
      </c>
      <c r="I265" s="132">
        <v>0.4</v>
      </c>
      <c r="J265" s="131"/>
      <c r="K265" s="60">
        <v>3000000</v>
      </c>
    </row>
    <row r="266" spans="1:11" ht="192" x14ac:dyDescent="0.25">
      <c r="A266" s="135">
        <v>35</v>
      </c>
      <c r="B266" s="134" t="s">
        <v>464</v>
      </c>
      <c r="C266" s="7" t="s">
        <v>463</v>
      </c>
      <c r="D266" s="7" t="s">
        <v>462</v>
      </c>
      <c r="E266" s="10">
        <v>1</v>
      </c>
      <c r="F266" s="7" t="s">
        <v>410</v>
      </c>
      <c r="G266" s="133">
        <v>0.3</v>
      </c>
      <c r="H266" s="133">
        <v>0.3</v>
      </c>
      <c r="I266" s="132">
        <v>0.4</v>
      </c>
      <c r="J266" s="131"/>
      <c r="K266" s="66">
        <v>2500000</v>
      </c>
    </row>
    <row r="267" spans="1:11" x14ac:dyDescent="0.25">
      <c r="A267" s="300" t="s">
        <v>149</v>
      </c>
      <c r="B267" s="301"/>
      <c r="C267" s="301"/>
      <c r="D267" s="301"/>
      <c r="E267" s="301"/>
      <c r="F267" s="301"/>
      <c r="G267" s="301"/>
      <c r="H267" s="301"/>
      <c r="I267" s="301"/>
      <c r="J267" s="301"/>
      <c r="K267" s="60">
        <f>SUM(K265:K266)</f>
        <v>5500000</v>
      </c>
    </row>
    <row r="268" spans="1:11" ht="24" x14ac:dyDescent="0.25">
      <c r="A268" s="434" t="s">
        <v>461</v>
      </c>
      <c r="B268" s="342"/>
      <c r="C268" s="342"/>
      <c r="D268" s="342"/>
      <c r="E268" s="342"/>
      <c r="F268" s="343"/>
      <c r="G268" s="67" t="s">
        <v>5</v>
      </c>
      <c r="H268" s="67" t="s">
        <v>6</v>
      </c>
      <c r="I268" s="67" t="s">
        <v>7</v>
      </c>
      <c r="J268" s="417" t="s">
        <v>8</v>
      </c>
      <c r="K268" s="67" t="s">
        <v>9</v>
      </c>
    </row>
    <row r="269" spans="1:11" ht="36" x14ac:dyDescent="0.25">
      <c r="A269" s="41" t="s">
        <v>10</v>
      </c>
      <c r="B269" s="42" t="s">
        <v>11</v>
      </c>
      <c r="C269" s="264" t="s">
        <v>12</v>
      </c>
      <c r="D269" s="264" t="s">
        <v>13</v>
      </c>
      <c r="E269" s="264" t="s">
        <v>14</v>
      </c>
      <c r="F269" s="264" t="s">
        <v>15</v>
      </c>
      <c r="G269" s="265" t="s">
        <v>16</v>
      </c>
      <c r="H269" s="265" t="s">
        <v>16</v>
      </c>
      <c r="I269" s="265" t="s">
        <v>16</v>
      </c>
      <c r="J269" s="307"/>
      <c r="K269" s="46" t="s">
        <v>17</v>
      </c>
    </row>
    <row r="270" spans="1:11" ht="48" x14ac:dyDescent="0.25">
      <c r="A270" s="130">
        <v>36</v>
      </c>
      <c r="B270" s="113" t="s">
        <v>460</v>
      </c>
      <c r="C270" s="114" t="s">
        <v>459</v>
      </c>
      <c r="D270" s="114" t="s">
        <v>456</v>
      </c>
      <c r="E270" s="129">
        <v>1</v>
      </c>
      <c r="F270" s="123" t="s">
        <v>410</v>
      </c>
      <c r="G270" s="129">
        <v>0.25</v>
      </c>
      <c r="H270" s="129">
        <v>0.35</v>
      </c>
      <c r="I270" s="129">
        <v>0.4</v>
      </c>
      <c r="J270" s="128"/>
      <c r="K270" s="127">
        <v>250000</v>
      </c>
    </row>
    <row r="271" spans="1:11" ht="53.25" customHeight="1" x14ac:dyDescent="0.25">
      <c r="A271" s="130">
        <v>37</v>
      </c>
      <c r="B271" s="113" t="s">
        <v>458</v>
      </c>
      <c r="C271" s="114" t="s">
        <v>457</v>
      </c>
      <c r="D271" s="114" t="s">
        <v>456</v>
      </c>
      <c r="E271" s="129">
        <v>1</v>
      </c>
      <c r="F271" s="123" t="s">
        <v>410</v>
      </c>
      <c r="G271" s="129">
        <v>0.25</v>
      </c>
      <c r="H271" s="129">
        <v>0.35</v>
      </c>
      <c r="I271" s="129">
        <v>0.4</v>
      </c>
      <c r="J271" s="128"/>
      <c r="K271" s="127">
        <v>100000</v>
      </c>
    </row>
    <row r="272" spans="1:11" ht="24" x14ac:dyDescent="0.25">
      <c r="A272" s="130">
        <v>38</v>
      </c>
      <c r="B272" s="113" t="s">
        <v>455</v>
      </c>
      <c r="C272" s="114" t="s">
        <v>454</v>
      </c>
      <c r="D272" s="114" t="s">
        <v>453</v>
      </c>
      <c r="E272" s="129">
        <v>1</v>
      </c>
      <c r="F272" s="123" t="s">
        <v>410</v>
      </c>
      <c r="G272" s="129">
        <v>0.25</v>
      </c>
      <c r="H272" s="129">
        <v>0.35</v>
      </c>
      <c r="I272" s="129">
        <v>0.4</v>
      </c>
      <c r="J272" s="128"/>
      <c r="K272" s="127">
        <v>150000</v>
      </c>
    </row>
    <row r="273" spans="1:11" ht="24" x14ac:dyDescent="0.25">
      <c r="A273" s="130">
        <v>39</v>
      </c>
      <c r="B273" s="113" t="s">
        <v>452</v>
      </c>
      <c r="C273" s="114" t="s">
        <v>451</v>
      </c>
      <c r="D273" s="114" t="s">
        <v>450</v>
      </c>
      <c r="E273" s="129">
        <v>1</v>
      </c>
      <c r="F273" s="123" t="s">
        <v>410</v>
      </c>
      <c r="G273" s="129">
        <v>0.25</v>
      </c>
      <c r="H273" s="129">
        <v>0.35</v>
      </c>
      <c r="I273" s="129">
        <v>0.4</v>
      </c>
      <c r="J273" s="128"/>
      <c r="K273" s="127">
        <v>70000</v>
      </c>
    </row>
    <row r="274" spans="1:11" ht="48" x14ac:dyDescent="0.25">
      <c r="A274" s="130">
        <v>40</v>
      </c>
      <c r="B274" s="113" t="s">
        <v>449</v>
      </c>
      <c r="C274" s="114" t="s">
        <v>448</v>
      </c>
      <c r="D274" s="114" t="s">
        <v>447</v>
      </c>
      <c r="E274" s="129">
        <v>1</v>
      </c>
      <c r="F274" s="123" t="s">
        <v>410</v>
      </c>
      <c r="G274" s="129">
        <v>0.25</v>
      </c>
      <c r="H274" s="129">
        <v>0.35</v>
      </c>
      <c r="I274" s="129">
        <v>0.4</v>
      </c>
      <c r="J274" s="128"/>
      <c r="K274" s="127">
        <v>100000</v>
      </c>
    </row>
    <row r="275" spans="1:11" ht="24" x14ac:dyDescent="0.25">
      <c r="A275" s="130">
        <v>41</v>
      </c>
      <c r="B275" s="113" t="s">
        <v>446</v>
      </c>
      <c r="C275" s="114" t="s">
        <v>445</v>
      </c>
      <c r="D275" s="114" t="s">
        <v>444</v>
      </c>
      <c r="E275" s="129">
        <v>1</v>
      </c>
      <c r="F275" s="123" t="s">
        <v>410</v>
      </c>
      <c r="G275" s="129">
        <v>0.25</v>
      </c>
      <c r="H275" s="129">
        <v>0.35</v>
      </c>
      <c r="I275" s="129">
        <v>0.4</v>
      </c>
      <c r="J275" s="128"/>
      <c r="K275" s="127">
        <v>150000</v>
      </c>
    </row>
    <row r="276" spans="1:11" ht="33.75" customHeight="1" x14ac:dyDescent="0.25">
      <c r="A276" s="126">
        <v>42</v>
      </c>
      <c r="B276" s="125" t="s">
        <v>443</v>
      </c>
      <c r="C276" s="124" t="s">
        <v>442</v>
      </c>
      <c r="D276" s="124" t="s">
        <v>441</v>
      </c>
      <c r="E276" s="122">
        <v>1</v>
      </c>
      <c r="F276" s="123" t="s">
        <v>410</v>
      </c>
      <c r="G276" s="122">
        <v>0.25</v>
      </c>
      <c r="H276" s="122">
        <v>0.35</v>
      </c>
      <c r="I276" s="122">
        <v>0.4</v>
      </c>
      <c r="J276" s="121"/>
      <c r="K276" s="120" t="s">
        <v>23</v>
      </c>
    </row>
    <row r="277" spans="1:11" x14ac:dyDescent="0.25">
      <c r="A277" s="425" t="s">
        <v>149</v>
      </c>
      <c r="B277" s="426"/>
      <c r="C277" s="426"/>
      <c r="D277" s="426"/>
      <c r="E277" s="426"/>
      <c r="F277" s="426"/>
      <c r="G277" s="426"/>
      <c r="H277" s="426"/>
      <c r="I277" s="426"/>
      <c r="J277" s="426"/>
      <c r="K277" s="127">
        <f>SUM(K270:K276)</f>
        <v>820000</v>
      </c>
    </row>
    <row r="278" spans="1:11" ht="24" x14ac:dyDescent="0.25">
      <c r="A278" s="430" t="s">
        <v>605</v>
      </c>
      <c r="B278" s="431"/>
      <c r="C278" s="431"/>
      <c r="D278" s="431"/>
      <c r="E278" s="431"/>
      <c r="F278" s="432"/>
      <c r="G278" s="157" t="s">
        <v>5</v>
      </c>
      <c r="H278" s="157" t="s">
        <v>6</v>
      </c>
      <c r="I278" s="157" t="s">
        <v>7</v>
      </c>
      <c r="J278" s="306" t="s">
        <v>8</v>
      </c>
      <c r="K278" s="158" t="s">
        <v>9</v>
      </c>
    </row>
    <row r="279" spans="1:11" ht="36" x14ac:dyDescent="0.25">
      <c r="A279" s="41" t="s">
        <v>10</v>
      </c>
      <c r="B279" s="42" t="s">
        <v>11</v>
      </c>
      <c r="C279" s="43" t="s">
        <v>12</v>
      </c>
      <c r="D279" s="43" t="s">
        <v>13</v>
      </c>
      <c r="E279" s="43" t="s">
        <v>14</v>
      </c>
      <c r="F279" s="43" t="s">
        <v>15</v>
      </c>
      <c r="G279" s="160" t="s">
        <v>16</v>
      </c>
      <c r="H279" s="160" t="s">
        <v>16</v>
      </c>
      <c r="I279" s="160" t="s">
        <v>16</v>
      </c>
      <c r="J279" s="307"/>
      <c r="K279" s="159" t="s">
        <v>17</v>
      </c>
    </row>
    <row r="280" spans="1:11" ht="24" x14ac:dyDescent="0.25">
      <c r="A280" s="327">
        <v>1</v>
      </c>
      <c r="B280" s="370" t="s">
        <v>604</v>
      </c>
      <c r="C280" s="7" t="s">
        <v>603</v>
      </c>
      <c r="D280" s="437" t="s">
        <v>602</v>
      </c>
      <c r="E280" s="443">
        <v>1</v>
      </c>
      <c r="F280" s="446" t="s">
        <v>594</v>
      </c>
      <c r="G280" s="147">
        <v>1</v>
      </c>
      <c r="H280" s="147" t="s">
        <v>532</v>
      </c>
      <c r="I280" s="147" t="s">
        <v>532</v>
      </c>
      <c r="J280" s="147" t="s">
        <v>532</v>
      </c>
      <c r="K280" s="146">
        <v>201600</v>
      </c>
    </row>
    <row r="281" spans="1:11" ht="24" x14ac:dyDescent="0.25">
      <c r="A281" s="390"/>
      <c r="B281" s="371"/>
      <c r="C281" s="7" t="s">
        <v>601</v>
      </c>
      <c r="D281" s="438"/>
      <c r="E281" s="444"/>
      <c r="F281" s="446"/>
      <c r="G281" s="147">
        <v>1</v>
      </c>
      <c r="H281" s="147" t="s">
        <v>532</v>
      </c>
      <c r="I281" s="147" t="s">
        <v>532</v>
      </c>
      <c r="J281" s="147" t="s">
        <v>532</v>
      </c>
      <c r="K281" s="146">
        <v>25200</v>
      </c>
    </row>
    <row r="282" spans="1:11" ht="24" x14ac:dyDescent="0.25">
      <c r="A282" s="390"/>
      <c r="B282" s="371"/>
      <c r="C282" s="7" t="s">
        <v>600</v>
      </c>
      <c r="D282" s="438"/>
      <c r="E282" s="444"/>
      <c r="F282" s="446"/>
      <c r="G282" s="147">
        <v>1</v>
      </c>
      <c r="H282" s="147" t="s">
        <v>532</v>
      </c>
      <c r="I282" s="147" t="s">
        <v>532</v>
      </c>
      <c r="J282" s="147" t="s">
        <v>532</v>
      </c>
      <c r="K282" s="146">
        <v>492900</v>
      </c>
    </row>
    <row r="283" spans="1:11" ht="24" x14ac:dyDescent="0.25">
      <c r="A283" s="390"/>
      <c r="B283" s="371"/>
      <c r="C283" s="7" t="s">
        <v>599</v>
      </c>
      <c r="D283" s="438"/>
      <c r="E283" s="444"/>
      <c r="F283" s="446"/>
      <c r="G283" s="147">
        <v>0.33</v>
      </c>
      <c r="H283" s="147">
        <v>0.34</v>
      </c>
      <c r="I283" s="147">
        <v>0.33</v>
      </c>
      <c r="J283" s="147" t="s">
        <v>532</v>
      </c>
      <c r="K283" s="146">
        <v>1274000</v>
      </c>
    </row>
    <row r="284" spans="1:11" ht="36" x14ac:dyDescent="0.25">
      <c r="A284" s="328"/>
      <c r="B284" s="372"/>
      <c r="C284" s="7" t="s">
        <v>598</v>
      </c>
      <c r="D284" s="439"/>
      <c r="E284" s="445"/>
      <c r="F284" s="446"/>
      <c r="G284" s="147">
        <v>0.33</v>
      </c>
      <c r="H284" s="147">
        <v>0.34</v>
      </c>
      <c r="I284" s="147">
        <v>0.33</v>
      </c>
      <c r="J284" s="147" t="s">
        <v>532</v>
      </c>
      <c r="K284" s="146">
        <v>477000</v>
      </c>
    </row>
    <row r="285" spans="1:11" ht="48" x14ac:dyDescent="0.25">
      <c r="A285" s="327">
        <v>2</v>
      </c>
      <c r="B285" s="310" t="s">
        <v>597</v>
      </c>
      <c r="C285" s="7" t="s">
        <v>596</v>
      </c>
      <c r="D285" s="437" t="s">
        <v>595</v>
      </c>
      <c r="E285" s="153">
        <f t="shared" ref="E285:E296" si="0">SUM(G285:I285)</f>
        <v>0.2</v>
      </c>
      <c r="F285" s="440" t="s">
        <v>594</v>
      </c>
      <c r="G285" s="147">
        <v>0.05</v>
      </c>
      <c r="H285" s="147">
        <v>0.1</v>
      </c>
      <c r="I285" s="147">
        <v>0.05</v>
      </c>
      <c r="J285" s="9" t="s">
        <v>532</v>
      </c>
      <c r="K285" s="146">
        <v>2366000</v>
      </c>
    </row>
    <row r="286" spans="1:11" ht="96" x14ac:dyDescent="0.25">
      <c r="A286" s="390"/>
      <c r="B286" s="387"/>
      <c r="C286" s="7" t="s">
        <v>593</v>
      </c>
      <c r="D286" s="438"/>
      <c r="E286" s="153">
        <f t="shared" si="0"/>
        <v>0.3</v>
      </c>
      <c r="F286" s="441"/>
      <c r="G286" s="147">
        <v>0.1</v>
      </c>
      <c r="H286" s="147">
        <v>0.15</v>
      </c>
      <c r="I286" s="147">
        <v>0.05</v>
      </c>
      <c r="J286" s="9" t="s">
        <v>532</v>
      </c>
      <c r="K286" s="146">
        <v>554400</v>
      </c>
    </row>
    <row r="287" spans="1:11" ht="120" x14ac:dyDescent="0.25">
      <c r="A287" s="390"/>
      <c r="B287" s="387"/>
      <c r="C287" s="7" t="s">
        <v>592</v>
      </c>
      <c r="D287" s="438"/>
      <c r="E287" s="153">
        <f t="shared" si="0"/>
        <v>0.4</v>
      </c>
      <c r="F287" s="441"/>
      <c r="G287" s="147">
        <v>0.13</v>
      </c>
      <c r="H287" s="147">
        <v>0.17</v>
      </c>
      <c r="I287" s="147">
        <v>0.1</v>
      </c>
      <c r="J287" s="9" t="s">
        <v>532</v>
      </c>
      <c r="K287" s="146">
        <v>5512000</v>
      </c>
    </row>
    <row r="288" spans="1:11" ht="96" x14ac:dyDescent="0.25">
      <c r="A288" s="390"/>
      <c r="B288" s="387"/>
      <c r="C288" s="154" t="s">
        <v>591</v>
      </c>
      <c r="D288" s="438"/>
      <c r="E288" s="153">
        <f t="shared" si="0"/>
        <v>0.25</v>
      </c>
      <c r="F288" s="441"/>
      <c r="G288" s="147">
        <v>7.0000000000000007E-2</v>
      </c>
      <c r="H288" s="147">
        <v>0.13</v>
      </c>
      <c r="I288" s="147">
        <v>0.05</v>
      </c>
      <c r="J288" s="9" t="s">
        <v>532</v>
      </c>
      <c r="K288" s="146">
        <v>5088000</v>
      </c>
    </row>
    <row r="289" spans="1:11" ht="108" x14ac:dyDescent="0.25">
      <c r="A289" s="390"/>
      <c r="B289" s="387"/>
      <c r="C289" s="7" t="s">
        <v>590</v>
      </c>
      <c r="D289" s="438"/>
      <c r="E289" s="153">
        <f t="shared" si="0"/>
        <v>7.0000000000000007E-2</v>
      </c>
      <c r="F289" s="441"/>
      <c r="G289" s="147">
        <v>0.02</v>
      </c>
      <c r="H289" s="147">
        <v>0.03</v>
      </c>
      <c r="I289" s="147">
        <v>0.02</v>
      </c>
      <c r="J289" s="9" t="s">
        <v>532</v>
      </c>
      <c r="K289" s="146">
        <v>386000</v>
      </c>
    </row>
    <row r="290" spans="1:11" ht="96" x14ac:dyDescent="0.25">
      <c r="A290" s="390"/>
      <c r="B290" s="387"/>
      <c r="C290" s="7" t="s">
        <v>589</v>
      </c>
      <c r="D290" s="438"/>
      <c r="E290" s="153">
        <f t="shared" si="0"/>
        <v>0.08</v>
      </c>
      <c r="F290" s="441"/>
      <c r="G290" s="147">
        <v>0.03</v>
      </c>
      <c r="H290" s="147">
        <v>0.03</v>
      </c>
      <c r="I290" s="147">
        <v>0.02</v>
      </c>
      <c r="J290" s="9" t="s">
        <v>532</v>
      </c>
      <c r="K290" s="146">
        <v>579000</v>
      </c>
    </row>
    <row r="291" spans="1:11" ht="84" x14ac:dyDescent="0.25">
      <c r="A291" s="390"/>
      <c r="B291" s="387"/>
      <c r="C291" s="7" t="s">
        <v>588</v>
      </c>
      <c r="D291" s="438"/>
      <c r="E291" s="153">
        <f t="shared" si="0"/>
        <v>0.05</v>
      </c>
      <c r="F291" s="441"/>
      <c r="G291" s="147">
        <v>0.02</v>
      </c>
      <c r="H291" s="147">
        <v>0.02</v>
      </c>
      <c r="I291" s="147">
        <v>0.01</v>
      </c>
      <c r="J291" s="9" t="s">
        <v>532</v>
      </c>
      <c r="K291" s="146">
        <v>579000</v>
      </c>
    </row>
    <row r="292" spans="1:11" ht="108" x14ac:dyDescent="0.25">
      <c r="A292" s="390"/>
      <c r="B292" s="387"/>
      <c r="C292" s="7" t="s">
        <v>587</v>
      </c>
      <c r="D292" s="438"/>
      <c r="E292" s="153">
        <f t="shared" si="0"/>
        <v>0.25</v>
      </c>
      <c r="F292" s="441"/>
      <c r="G292" s="147">
        <v>7.0000000000000007E-2</v>
      </c>
      <c r="H292" s="147">
        <v>0.13</v>
      </c>
      <c r="I292" s="147">
        <v>0.05</v>
      </c>
      <c r="J292" s="9" t="s">
        <v>532</v>
      </c>
      <c r="K292" s="146">
        <v>5512000</v>
      </c>
    </row>
    <row r="293" spans="1:11" ht="96" x14ac:dyDescent="0.25">
      <c r="A293" s="390"/>
      <c r="B293" s="387"/>
      <c r="C293" s="7" t="s">
        <v>586</v>
      </c>
      <c r="D293" s="438"/>
      <c r="E293" s="153">
        <f t="shared" si="0"/>
        <v>0.3</v>
      </c>
      <c r="F293" s="441"/>
      <c r="G293" s="147">
        <v>0.1</v>
      </c>
      <c r="H293" s="147">
        <v>0.15</v>
      </c>
      <c r="I293" s="147">
        <v>0.05</v>
      </c>
      <c r="J293" s="9" t="s">
        <v>532</v>
      </c>
      <c r="K293" s="146">
        <v>3474000</v>
      </c>
    </row>
    <row r="294" spans="1:11" ht="108" x14ac:dyDescent="0.25">
      <c r="A294" s="390"/>
      <c r="B294" s="387"/>
      <c r="C294" s="7" t="s">
        <v>585</v>
      </c>
      <c r="D294" s="438"/>
      <c r="E294" s="153">
        <f t="shared" si="0"/>
        <v>0.15</v>
      </c>
      <c r="F294" s="441"/>
      <c r="G294" s="147">
        <v>0.04</v>
      </c>
      <c r="H294" s="147">
        <v>0.08</v>
      </c>
      <c r="I294" s="147">
        <v>0.03</v>
      </c>
      <c r="J294" s="9" t="s">
        <v>532</v>
      </c>
      <c r="K294" s="146">
        <v>579000</v>
      </c>
    </row>
    <row r="295" spans="1:11" ht="108" x14ac:dyDescent="0.25">
      <c r="A295" s="390"/>
      <c r="B295" s="387"/>
      <c r="C295" s="73" t="s">
        <v>584</v>
      </c>
      <c r="D295" s="438"/>
      <c r="E295" s="153">
        <f t="shared" si="0"/>
        <v>0.05</v>
      </c>
      <c r="F295" s="441"/>
      <c r="G295" s="147">
        <v>0.02</v>
      </c>
      <c r="H295" s="147">
        <v>0.02</v>
      </c>
      <c r="I295" s="147">
        <v>0.01</v>
      </c>
      <c r="J295" s="9" t="s">
        <v>532</v>
      </c>
      <c r="K295" s="146">
        <v>579000</v>
      </c>
    </row>
    <row r="296" spans="1:11" ht="108" x14ac:dyDescent="0.25">
      <c r="A296" s="328"/>
      <c r="B296" s="311"/>
      <c r="C296" s="7" t="s">
        <v>583</v>
      </c>
      <c r="D296" s="439"/>
      <c r="E296" s="153">
        <f t="shared" si="0"/>
        <v>0.05</v>
      </c>
      <c r="F296" s="442"/>
      <c r="G296" s="147">
        <v>0.02</v>
      </c>
      <c r="H296" s="147">
        <v>0.02</v>
      </c>
      <c r="I296" s="147">
        <v>0.01</v>
      </c>
      <c r="J296" s="9" t="s">
        <v>532</v>
      </c>
      <c r="K296" s="146">
        <v>386000</v>
      </c>
    </row>
    <row r="297" spans="1:11" ht="48" x14ac:dyDescent="0.25">
      <c r="A297" s="39">
        <v>3</v>
      </c>
      <c r="B297" s="5" t="s">
        <v>582</v>
      </c>
      <c r="C297" s="6" t="s">
        <v>581</v>
      </c>
      <c r="D297" s="7" t="s">
        <v>580</v>
      </c>
      <c r="E297" s="152">
        <v>1</v>
      </c>
      <c r="F297" s="9" t="s">
        <v>568</v>
      </c>
      <c r="G297" s="147">
        <v>1</v>
      </c>
      <c r="H297" s="147" t="s">
        <v>532</v>
      </c>
      <c r="I297" s="147" t="s">
        <v>532</v>
      </c>
      <c r="J297" s="147" t="s">
        <v>532</v>
      </c>
      <c r="K297" s="146"/>
    </row>
    <row r="298" spans="1:11" x14ac:dyDescent="0.25">
      <c r="A298" s="327">
        <v>4</v>
      </c>
      <c r="B298" s="337" t="s">
        <v>579</v>
      </c>
      <c r="C298" s="151" t="s">
        <v>578</v>
      </c>
      <c r="D298" s="316" t="s">
        <v>577</v>
      </c>
      <c r="E298" s="443">
        <v>1</v>
      </c>
      <c r="F298" s="346" t="s">
        <v>555</v>
      </c>
      <c r="G298" s="147" t="s">
        <v>532</v>
      </c>
      <c r="H298" s="147" t="s">
        <v>532</v>
      </c>
      <c r="I298" s="147" t="s">
        <v>532</v>
      </c>
      <c r="J298" s="147" t="s">
        <v>532</v>
      </c>
      <c r="K298" s="146"/>
    </row>
    <row r="299" spans="1:11" ht="24" x14ac:dyDescent="0.25">
      <c r="A299" s="390"/>
      <c r="B299" s="338"/>
      <c r="C299" s="151" t="s">
        <v>576</v>
      </c>
      <c r="D299" s="436"/>
      <c r="E299" s="444"/>
      <c r="F299" s="346"/>
      <c r="G299" s="147" t="s">
        <v>532</v>
      </c>
      <c r="H299" s="147" t="s">
        <v>532</v>
      </c>
      <c r="I299" s="147" t="s">
        <v>532</v>
      </c>
      <c r="J299" s="147" t="s">
        <v>532</v>
      </c>
      <c r="K299" s="146"/>
    </row>
    <row r="300" spans="1:11" x14ac:dyDescent="0.25">
      <c r="A300" s="390"/>
      <c r="B300" s="338"/>
      <c r="C300" s="151" t="s">
        <v>575</v>
      </c>
      <c r="D300" s="436"/>
      <c r="E300" s="444"/>
      <c r="F300" s="346"/>
      <c r="G300" s="147" t="s">
        <v>532</v>
      </c>
      <c r="H300" s="147" t="s">
        <v>532</v>
      </c>
      <c r="I300" s="147" t="s">
        <v>532</v>
      </c>
      <c r="J300" s="147" t="s">
        <v>532</v>
      </c>
      <c r="K300" s="146"/>
    </row>
    <row r="301" spans="1:11" ht="24" x14ac:dyDescent="0.25">
      <c r="A301" s="390"/>
      <c r="B301" s="338"/>
      <c r="C301" s="151" t="s">
        <v>574</v>
      </c>
      <c r="D301" s="436"/>
      <c r="E301" s="444"/>
      <c r="F301" s="346"/>
      <c r="G301" s="147" t="s">
        <v>532</v>
      </c>
      <c r="H301" s="147" t="s">
        <v>532</v>
      </c>
      <c r="I301" s="147" t="s">
        <v>532</v>
      </c>
      <c r="J301" s="147" t="s">
        <v>532</v>
      </c>
      <c r="K301" s="146"/>
    </row>
    <row r="302" spans="1:11" ht="24" x14ac:dyDescent="0.25">
      <c r="A302" s="390"/>
      <c r="B302" s="338"/>
      <c r="C302" s="151" t="s">
        <v>573</v>
      </c>
      <c r="D302" s="436"/>
      <c r="E302" s="444"/>
      <c r="F302" s="346"/>
      <c r="G302" s="147" t="s">
        <v>532</v>
      </c>
      <c r="H302" s="147" t="s">
        <v>532</v>
      </c>
      <c r="I302" s="147" t="s">
        <v>532</v>
      </c>
      <c r="J302" s="147" t="s">
        <v>532</v>
      </c>
      <c r="K302" s="146"/>
    </row>
    <row r="303" spans="1:11" x14ac:dyDescent="0.25">
      <c r="A303" s="328"/>
      <c r="B303" s="339"/>
      <c r="C303" s="151" t="s">
        <v>572</v>
      </c>
      <c r="D303" s="317"/>
      <c r="E303" s="445"/>
      <c r="F303" s="346"/>
      <c r="G303" s="147" t="s">
        <v>532</v>
      </c>
      <c r="H303" s="147" t="s">
        <v>532</v>
      </c>
      <c r="I303" s="147" t="s">
        <v>532</v>
      </c>
      <c r="J303" s="147" t="s">
        <v>532</v>
      </c>
      <c r="K303" s="146"/>
    </row>
    <row r="304" spans="1:11" ht="24" x14ac:dyDescent="0.25">
      <c r="A304" s="318">
        <v>5</v>
      </c>
      <c r="B304" s="319" t="s">
        <v>571</v>
      </c>
      <c r="C304" s="6" t="s">
        <v>570</v>
      </c>
      <c r="D304" s="316" t="s">
        <v>569</v>
      </c>
      <c r="E304" s="422">
        <v>1</v>
      </c>
      <c r="F304" s="323" t="s">
        <v>568</v>
      </c>
      <c r="G304" s="9" t="s">
        <v>532</v>
      </c>
      <c r="H304" s="9" t="s">
        <v>532</v>
      </c>
      <c r="I304" s="9" t="s">
        <v>532</v>
      </c>
      <c r="J304" s="9" t="s">
        <v>532</v>
      </c>
      <c r="K304" s="146"/>
    </row>
    <row r="305" spans="1:11" ht="24" x14ac:dyDescent="0.25">
      <c r="A305" s="318"/>
      <c r="B305" s="319"/>
      <c r="C305" s="6" t="s">
        <v>567</v>
      </c>
      <c r="D305" s="436"/>
      <c r="E305" s="423"/>
      <c r="F305" s="340"/>
      <c r="G305" s="9" t="s">
        <v>532</v>
      </c>
      <c r="H305" s="9" t="s">
        <v>532</v>
      </c>
      <c r="I305" s="9" t="s">
        <v>532</v>
      </c>
      <c r="J305" s="9" t="s">
        <v>532</v>
      </c>
      <c r="K305" s="146"/>
    </row>
    <row r="306" spans="1:11" ht="36" x14ac:dyDescent="0.25">
      <c r="A306" s="318"/>
      <c r="B306" s="319"/>
      <c r="C306" s="6" t="s">
        <v>566</v>
      </c>
      <c r="D306" s="436"/>
      <c r="E306" s="423"/>
      <c r="F306" s="340"/>
      <c r="G306" s="9" t="s">
        <v>532</v>
      </c>
      <c r="H306" s="9" t="s">
        <v>532</v>
      </c>
      <c r="I306" s="9" t="s">
        <v>532</v>
      </c>
      <c r="J306" s="9" t="s">
        <v>532</v>
      </c>
      <c r="K306" s="146"/>
    </row>
    <row r="307" spans="1:11" ht="60" x14ac:dyDescent="0.25">
      <c r="A307" s="318"/>
      <c r="B307" s="319"/>
      <c r="C307" s="6" t="s">
        <v>565</v>
      </c>
      <c r="D307" s="436"/>
      <c r="E307" s="423"/>
      <c r="F307" s="340"/>
      <c r="G307" s="9" t="s">
        <v>532</v>
      </c>
      <c r="H307" s="9" t="s">
        <v>532</v>
      </c>
      <c r="I307" s="9" t="s">
        <v>532</v>
      </c>
      <c r="J307" s="9" t="s">
        <v>532</v>
      </c>
      <c r="K307" s="146"/>
    </row>
    <row r="308" spans="1:11" ht="36" x14ac:dyDescent="0.25">
      <c r="A308" s="318"/>
      <c r="B308" s="319"/>
      <c r="C308" s="6" t="s">
        <v>564</v>
      </c>
      <c r="D308" s="436"/>
      <c r="E308" s="423"/>
      <c r="F308" s="340"/>
      <c r="G308" s="9" t="s">
        <v>532</v>
      </c>
      <c r="H308" s="9" t="s">
        <v>532</v>
      </c>
      <c r="I308" s="9" t="s">
        <v>532</v>
      </c>
      <c r="J308" s="9" t="s">
        <v>532</v>
      </c>
      <c r="K308" s="146"/>
    </row>
    <row r="309" spans="1:11" ht="24" x14ac:dyDescent="0.25">
      <c r="A309" s="318"/>
      <c r="B309" s="319"/>
      <c r="C309" s="6" t="s">
        <v>563</v>
      </c>
      <c r="D309" s="436"/>
      <c r="E309" s="423"/>
      <c r="F309" s="340"/>
      <c r="G309" s="9" t="s">
        <v>532</v>
      </c>
      <c r="H309" s="9" t="s">
        <v>532</v>
      </c>
      <c r="I309" s="9" t="s">
        <v>532</v>
      </c>
      <c r="J309" s="9" t="s">
        <v>532</v>
      </c>
      <c r="K309" s="146"/>
    </row>
    <row r="310" spans="1:11" ht="24" x14ac:dyDescent="0.25">
      <c r="A310" s="318"/>
      <c r="B310" s="319"/>
      <c r="C310" s="6" t="s">
        <v>562</v>
      </c>
      <c r="D310" s="436"/>
      <c r="E310" s="423"/>
      <c r="F310" s="340"/>
      <c r="G310" s="9" t="s">
        <v>532</v>
      </c>
      <c r="H310" s="9" t="s">
        <v>532</v>
      </c>
      <c r="I310" s="9" t="s">
        <v>532</v>
      </c>
      <c r="J310" s="9" t="s">
        <v>532</v>
      </c>
      <c r="K310" s="146"/>
    </row>
    <row r="311" spans="1:11" ht="24" x14ac:dyDescent="0.25">
      <c r="A311" s="318"/>
      <c r="B311" s="319"/>
      <c r="C311" s="6" t="s">
        <v>561</v>
      </c>
      <c r="D311" s="436"/>
      <c r="E311" s="423"/>
      <c r="F311" s="340"/>
      <c r="G311" s="9" t="s">
        <v>532</v>
      </c>
      <c r="H311" s="9" t="s">
        <v>532</v>
      </c>
      <c r="I311" s="9" t="s">
        <v>532</v>
      </c>
      <c r="J311" s="9" t="s">
        <v>532</v>
      </c>
      <c r="K311" s="146"/>
    </row>
    <row r="312" spans="1:11" ht="36" x14ac:dyDescent="0.25">
      <c r="A312" s="318"/>
      <c r="B312" s="319"/>
      <c r="C312" s="6" t="s">
        <v>560</v>
      </c>
      <c r="D312" s="436"/>
      <c r="E312" s="423"/>
      <c r="F312" s="340"/>
      <c r="G312" s="9" t="s">
        <v>532</v>
      </c>
      <c r="H312" s="9" t="s">
        <v>532</v>
      </c>
      <c r="I312" s="9" t="s">
        <v>532</v>
      </c>
      <c r="J312" s="9" t="s">
        <v>532</v>
      </c>
      <c r="K312" s="146"/>
    </row>
    <row r="313" spans="1:11" ht="24" x14ac:dyDescent="0.25">
      <c r="A313" s="318"/>
      <c r="B313" s="319"/>
      <c r="C313" s="6" t="s">
        <v>559</v>
      </c>
      <c r="D313" s="317"/>
      <c r="E313" s="424"/>
      <c r="F313" s="324"/>
      <c r="G313" s="9" t="s">
        <v>532</v>
      </c>
      <c r="H313" s="9" t="s">
        <v>532</v>
      </c>
      <c r="I313" s="9" t="s">
        <v>532</v>
      </c>
      <c r="J313" s="9" t="s">
        <v>532</v>
      </c>
      <c r="K313" s="146"/>
    </row>
    <row r="314" spans="1:11" ht="36" x14ac:dyDescent="0.25">
      <c r="A314" s="318">
        <v>6</v>
      </c>
      <c r="B314" s="319" t="s">
        <v>558</v>
      </c>
      <c r="C314" s="6" t="s">
        <v>557</v>
      </c>
      <c r="D314" s="316" t="s">
        <v>556</v>
      </c>
      <c r="E314" s="422">
        <v>1</v>
      </c>
      <c r="F314" s="323" t="s">
        <v>555</v>
      </c>
      <c r="G314" s="147" t="s">
        <v>532</v>
      </c>
      <c r="H314" s="147">
        <v>1</v>
      </c>
      <c r="I314" s="147" t="s">
        <v>532</v>
      </c>
      <c r="J314" s="9" t="s">
        <v>532</v>
      </c>
      <c r="K314" s="146"/>
    </row>
    <row r="315" spans="1:11" ht="24" x14ac:dyDescent="0.25">
      <c r="A315" s="318"/>
      <c r="B315" s="319"/>
      <c r="C315" s="6" t="s">
        <v>554</v>
      </c>
      <c r="D315" s="436"/>
      <c r="E315" s="423"/>
      <c r="F315" s="340"/>
      <c r="G315" s="147" t="s">
        <v>532</v>
      </c>
      <c r="H315" s="147" t="s">
        <v>532</v>
      </c>
      <c r="I315" s="147">
        <v>1</v>
      </c>
      <c r="J315" s="9" t="s">
        <v>532</v>
      </c>
      <c r="K315" s="146"/>
    </row>
    <row r="316" spans="1:11" ht="24" x14ac:dyDescent="0.25">
      <c r="A316" s="318"/>
      <c r="B316" s="319"/>
      <c r="C316" s="6" t="s">
        <v>553</v>
      </c>
      <c r="D316" s="436"/>
      <c r="E316" s="423"/>
      <c r="F316" s="340"/>
      <c r="G316" s="147"/>
      <c r="H316" s="147"/>
      <c r="I316" s="147"/>
      <c r="J316" s="9"/>
      <c r="K316" s="146"/>
    </row>
    <row r="317" spans="1:11" ht="36" x14ac:dyDescent="0.25">
      <c r="A317" s="318"/>
      <c r="B317" s="319"/>
      <c r="C317" s="6" t="s">
        <v>552</v>
      </c>
      <c r="D317" s="436"/>
      <c r="E317" s="423"/>
      <c r="F317" s="340"/>
      <c r="G317" s="147">
        <v>1</v>
      </c>
      <c r="H317" s="147" t="s">
        <v>532</v>
      </c>
      <c r="I317" s="147" t="s">
        <v>532</v>
      </c>
      <c r="J317" s="9" t="s">
        <v>532</v>
      </c>
      <c r="K317" s="146"/>
    </row>
    <row r="318" spans="1:11" ht="24" x14ac:dyDescent="0.25">
      <c r="A318" s="318"/>
      <c r="B318" s="319"/>
      <c r="C318" s="6" t="s">
        <v>551</v>
      </c>
      <c r="D318" s="436"/>
      <c r="E318" s="423"/>
      <c r="F318" s="340"/>
      <c r="G318" s="147" t="s">
        <v>532</v>
      </c>
      <c r="H318" s="147">
        <v>1</v>
      </c>
      <c r="I318" s="147" t="s">
        <v>532</v>
      </c>
      <c r="J318" s="9" t="s">
        <v>532</v>
      </c>
      <c r="K318" s="146"/>
    </row>
    <row r="319" spans="1:11" ht="48" x14ac:dyDescent="0.25">
      <c r="A319" s="318"/>
      <c r="B319" s="319"/>
      <c r="C319" s="6" t="s">
        <v>550</v>
      </c>
      <c r="D319" s="436"/>
      <c r="E319" s="423"/>
      <c r="F319" s="340"/>
      <c r="G319" s="147">
        <v>1</v>
      </c>
      <c r="H319" s="147" t="s">
        <v>532</v>
      </c>
      <c r="I319" s="147" t="s">
        <v>532</v>
      </c>
      <c r="J319" s="9" t="s">
        <v>532</v>
      </c>
      <c r="K319" s="146"/>
    </row>
    <row r="320" spans="1:11" ht="36" x14ac:dyDescent="0.25">
      <c r="A320" s="318"/>
      <c r="B320" s="319"/>
      <c r="C320" s="6" t="s">
        <v>549</v>
      </c>
      <c r="D320" s="436"/>
      <c r="E320" s="423"/>
      <c r="F320" s="340"/>
      <c r="G320" s="147" t="s">
        <v>532</v>
      </c>
      <c r="H320" s="147">
        <v>1</v>
      </c>
      <c r="I320" s="147" t="s">
        <v>532</v>
      </c>
      <c r="J320" s="9" t="s">
        <v>532</v>
      </c>
      <c r="K320" s="146"/>
    </row>
    <row r="321" spans="1:11" ht="24" x14ac:dyDescent="0.25">
      <c r="A321" s="318"/>
      <c r="B321" s="319"/>
      <c r="C321" s="6" t="s">
        <v>548</v>
      </c>
      <c r="D321" s="436"/>
      <c r="E321" s="423"/>
      <c r="F321" s="340"/>
      <c r="G321" s="147" t="s">
        <v>532</v>
      </c>
      <c r="H321" s="147">
        <v>0.5</v>
      </c>
      <c r="I321" s="147">
        <v>0.5</v>
      </c>
      <c r="J321" s="9" t="s">
        <v>532</v>
      </c>
      <c r="K321" s="146"/>
    </row>
    <row r="322" spans="1:11" ht="36" x14ac:dyDescent="0.25">
      <c r="A322" s="318"/>
      <c r="B322" s="319"/>
      <c r="C322" s="6" t="s">
        <v>547</v>
      </c>
      <c r="D322" s="436"/>
      <c r="E322" s="423"/>
      <c r="F322" s="340"/>
      <c r="G322" s="147">
        <v>0.5</v>
      </c>
      <c r="H322" s="147">
        <v>0.5</v>
      </c>
      <c r="I322" s="147" t="s">
        <v>532</v>
      </c>
      <c r="J322" s="9" t="s">
        <v>532</v>
      </c>
      <c r="K322" s="146"/>
    </row>
    <row r="323" spans="1:11" ht="36" x14ac:dyDescent="0.25">
      <c r="A323" s="318"/>
      <c r="B323" s="319"/>
      <c r="C323" s="6" t="s">
        <v>546</v>
      </c>
      <c r="D323" s="436"/>
      <c r="E323" s="423"/>
      <c r="F323" s="340"/>
      <c r="G323" s="147">
        <v>1</v>
      </c>
      <c r="H323" s="147" t="s">
        <v>532</v>
      </c>
      <c r="I323" s="147" t="s">
        <v>532</v>
      </c>
      <c r="J323" s="9" t="s">
        <v>532</v>
      </c>
      <c r="K323" s="146"/>
    </row>
    <row r="324" spans="1:11" ht="24" x14ac:dyDescent="0.25">
      <c r="A324" s="318"/>
      <c r="B324" s="319"/>
      <c r="C324" s="6" t="s">
        <v>545</v>
      </c>
      <c r="D324" s="436"/>
      <c r="E324" s="423"/>
      <c r="F324" s="340"/>
      <c r="G324" s="147">
        <v>1</v>
      </c>
      <c r="H324" s="147" t="s">
        <v>532</v>
      </c>
      <c r="I324" s="147" t="s">
        <v>532</v>
      </c>
      <c r="J324" s="9" t="s">
        <v>532</v>
      </c>
      <c r="K324" s="146"/>
    </row>
    <row r="325" spans="1:11" ht="24" x14ac:dyDescent="0.25">
      <c r="A325" s="318"/>
      <c r="B325" s="319"/>
      <c r="C325" s="6" t="s">
        <v>544</v>
      </c>
      <c r="D325" s="436"/>
      <c r="E325" s="423"/>
      <c r="F325" s="340"/>
      <c r="G325" s="147">
        <v>1</v>
      </c>
      <c r="H325" s="147" t="s">
        <v>532</v>
      </c>
      <c r="I325" s="147" t="s">
        <v>532</v>
      </c>
      <c r="J325" s="9" t="s">
        <v>532</v>
      </c>
      <c r="K325" s="146"/>
    </row>
    <row r="326" spans="1:11" ht="24" x14ac:dyDescent="0.25">
      <c r="A326" s="318"/>
      <c r="B326" s="319"/>
      <c r="C326" s="6" t="s">
        <v>543</v>
      </c>
      <c r="D326" s="436"/>
      <c r="E326" s="423"/>
      <c r="F326" s="340"/>
      <c r="G326" s="147" t="s">
        <v>532</v>
      </c>
      <c r="H326" s="147">
        <v>1</v>
      </c>
      <c r="I326" s="147" t="s">
        <v>532</v>
      </c>
      <c r="J326" s="9" t="s">
        <v>532</v>
      </c>
      <c r="K326" s="146"/>
    </row>
    <row r="327" spans="1:11" ht="24" x14ac:dyDescent="0.25">
      <c r="A327" s="318"/>
      <c r="B327" s="319"/>
      <c r="C327" s="6" t="s">
        <v>542</v>
      </c>
      <c r="D327" s="436"/>
      <c r="E327" s="423"/>
      <c r="F327" s="340"/>
      <c r="G327" s="147">
        <v>1</v>
      </c>
      <c r="H327" s="147" t="s">
        <v>532</v>
      </c>
      <c r="I327" s="147" t="s">
        <v>532</v>
      </c>
      <c r="J327" s="9" t="s">
        <v>532</v>
      </c>
      <c r="K327" s="146"/>
    </row>
    <row r="328" spans="1:11" x14ac:dyDescent="0.25">
      <c r="A328" s="318"/>
      <c r="B328" s="319"/>
      <c r="C328" s="6" t="s">
        <v>541</v>
      </c>
      <c r="D328" s="436"/>
      <c r="E328" s="423"/>
      <c r="F328" s="340"/>
      <c r="G328" s="147">
        <v>0.3</v>
      </c>
      <c r="H328" s="147">
        <v>0.5</v>
      </c>
      <c r="I328" s="147">
        <v>0.2</v>
      </c>
      <c r="J328" s="9" t="s">
        <v>532</v>
      </c>
      <c r="K328" s="146"/>
    </row>
    <row r="329" spans="1:11" ht="24" x14ac:dyDescent="0.25">
      <c r="A329" s="318"/>
      <c r="B329" s="319"/>
      <c r="C329" s="6" t="s">
        <v>540</v>
      </c>
      <c r="D329" s="436"/>
      <c r="E329" s="423"/>
      <c r="F329" s="340"/>
      <c r="G329" s="147">
        <v>0.3</v>
      </c>
      <c r="H329" s="147">
        <v>0.5</v>
      </c>
      <c r="I329" s="147">
        <v>0.2</v>
      </c>
      <c r="J329" s="9" t="s">
        <v>532</v>
      </c>
      <c r="K329" s="146"/>
    </row>
    <row r="330" spans="1:11" ht="24" x14ac:dyDescent="0.25">
      <c r="A330" s="318"/>
      <c r="B330" s="319"/>
      <c r="C330" s="6" t="s">
        <v>539</v>
      </c>
      <c r="D330" s="436"/>
      <c r="E330" s="423"/>
      <c r="F330" s="340"/>
      <c r="G330" s="147">
        <v>0.5</v>
      </c>
      <c r="H330" s="147">
        <v>0.3</v>
      </c>
      <c r="I330" s="147">
        <v>0.2</v>
      </c>
      <c r="J330" s="9" t="s">
        <v>532</v>
      </c>
      <c r="K330" s="146"/>
    </row>
    <row r="331" spans="1:11" ht="24" x14ac:dyDescent="0.25">
      <c r="A331" s="318"/>
      <c r="B331" s="319"/>
      <c r="C331" s="6" t="s">
        <v>538</v>
      </c>
      <c r="D331" s="436"/>
      <c r="E331" s="423"/>
      <c r="F331" s="340"/>
      <c r="G331" s="147">
        <v>0.3</v>
      </c>
      <c r="H331" s="147">
        <v>0.5</v>
      </c>
      <c r="I331" s="147">
        <v>0.2</v>
      </c>
      <c r="J331" s="9" t="s">
        <v>532</v>
      </c>
      <c r="K331" s="146"/>
    </row>
    <row r="332" spans="1:11" ht="24" x14ac:dyDescent="0.25">
      <c r="A332" s="318"/>
      <c r="B332" s="319"/>
      <c r="C332" s="6" t="s">
        <v>537</v>
      </c>
      <c r="D332" s="436"/>
      <c r="E332" s="423"/>
      <c r="F332" s="340"/>
      <c r="G332" s="147">
        <v>0.4</v>
      </c>
      <c r="H332" s="147">
        <v>0.3</v>
      </c>
      <c r="I332" s="147">
        <v>0.3</v>
      </c>
      <c r="J332" s="9" t="s">
        <v>532</v>
      </c>
      <c r="K332" s="146"/>
    </row>
    <row r="333" spans="1:11" ht="24" x14ac:dyDescent="0.25">
      <c r="A333" s="318"/>
      <c r="B333" s="319"/>
      <c r="C333" s="6" t="s">
        <v>536</v>
      </c>
      <c r="D333" s="317"/>
      <c r="E333" s="424"/>
      <c r="F333" s="324"/>
      <c r="G333" s="147">
        <v>0.4</v>
      </c>
      <c r="H333" s="147">
        <v>0.3</v>
      </c>
      <c r="I333" s="147">
        <v>0.3</v>
      </c>
      <c r="J333" s="9" t="s">
        <v>532</v>
      </c>
      <c r="K333" s="146"/>
    </row>
    <row r="334" spans="1:11" x14ac:dyDescent="0.25">
      <c r="A334" s="145">
        <v>7</v>
      </c>
      <c r="B334" s="144" t="s">
        <v>535</v>
      </c>
      <c r="C334" s="72" t="s">
        <v>534</v>
      </c>
      <c r="D334" s="75"/>
      <c r="E334" s="143"/>
      <c r="F334" s="75" t="s">
        <v>533</v>
      </c>
      <c r="G334" s="142">
        <v>0.3</v>
      </c>
      <c r="H334" s="142">
        <v>0.4</v>
      </c>
      <c r="I334" s="142">
        <v>0.3</v>
      </c>
      <c r="J334" s="75" t="s">
        <v>532</v>
      </c>
      <c r="K334" s="141">
        <v>400000</v>
      </c>
    </row>
    <row r="335" spans="1:11" ht="15.75" thickBot="1" x14ac:dyDescent="0.3">
      <c r="A335" s="312" t="s">
        <v>149</v>
      </c>
      <c r="B335" s="313"/>
      <c r="C335" s="313"/>
      <c r="D335" s="313"/>
      <c r="E335" s="313"/>
      <c r="F335" s="313"/>
      <c r="G335" s="313"/>
      <c r="H335" s="313"/>
      <c r="I335" s="313"/>
      <c r="J335" s="313"/>
      <c r="K335" s="146">
        <f>SUM(K280:K334)</f>
        <v>28465100</v>
      </c>
    </row>
    <row r="336" spans="1:11" ht="31.5" customHeight="1" x14ac:dyDescent="0.25">
      <c r="A336" s="364" t="s">
        <v>620</v>
      </c>
      <c r="B336" s="365"/>
      <c r="C336" s="365"/>
      <c r="D336" s="365"/>
      <c r="E336" s="365"/>
      <c r="F336" s="365"/>
      <c r="G336" s="182" t="s">
        <v>5</v>
      </c>
      <c r="H336" s="182" t="s">
        <v>6</v>
      </c>
      <c r="I336" s="269" t="s">
        <v>619</v>
      </c>
      <c r="J336" s="366" t="s">
        <v>8</v>
      </c>
      <c r="K336" s="183" t="s">
        <v>9</v>
      </c>
    </row>
    <row r="337" spans="1:11" ht="48" x14ac:dyDescent="0.25">
      <c r="A337" s="268" t="s">
        <v>10</v>
      </c>
      <c r="B337" s="266" t="s">
        <v>11</v>
      </c>
      <c r="C337" s="266" t="s">
        <v>12</v>
      </c>
      <c r="D337" s="266" t="s">
        <v>13</v>
      </c>
      <c r="E337" s="266" t="s">
        <v>266</v>
      </c>
      <c r="F337" s="266" t="s">
        <v>15</v>
      </c>
      <c r="G337" s="49" t="s">
        <v>16</v>
      </c>
      <c r="H337" s="49" t="s">
        <v>16</v>
      </c>
      <c r="I337" s="49" t="s">
        <v>16</v>
      </c>
      <c r="J337" s="322"/>
      <c r="K337" s="270" t="s">
        <v>17</v>
      </c>
    </row>
    <row r="338" spans="1:11" ht="120" x14ac:dyDescent="0.25">
      <c r="A338" s="367">
        <v>1</v>
      </c>
      <c r="B338" s="370" t="s">
        <v>618</v>
      </c>
      <c r="C338" s="65" t="s">
        <v>617</v>
      </c>
      <c r="D338" s="65" t="s">
        <v>616</v>
      </c>
      <c r="E338" s="65"/>
      <c r="F338" s="65" t="s">
        <v>606</v>
      </c>
      <c r="G338" s="373">
        <v>1</v>
      </c>
      <c r="H338" s="373">
        <v>1</v>
      </c>
      <c r="I338" s="373">
        <v>1</v>
      </c>
      <c r="J338" s="378" t="s">
        <v>615</v>
      </c>
      <c r="K338" s="165">
        <v>40000000</v>
      </c>
    </row>
    <row r="339" spans="1:11" ht="48" x14ac:dyDescent="0.25">
      <c r="A339" s="368"/>
      <c r="B339" s="371"/>
      <c r="C339" s="65" t="s">
        <v>614</v>
      </c>
      <c r="D339" s="65"/>
      <c r="E339" s="65"/>
      <c r="F339" s="65" t="s">
        <v>606</v>
      </c>
      <c r="G339" s="374"/>
      <c r="H339" s="376"/>
      <c r="I339" s="374"/>
      <c r="J339" s="379"/>
      <c r="K339" s="65"/>
    </row>
    <row r="340" spans="1:11" ht="48" x14ac:dyDescent="0.25">
      <c r="A340" s="369"/>
      <c r="B340" s="372"/>
      <c r="C340" s="65" t="s">
        <v>613</v>
      </c>
      <c r="D340" s="65"/>
      <c r="E340" s="65"/>
      <c r="F340" s="65" t="s">
        <v>606</v>
      </c>
      <c r="G340" s="375"/>
      <c r="H340" s="377"/>
      <c r="I340" s="375"/>
      <c r="J340" s="380"/>
      <c r="K340" s="65"/>
    </row>
    <row r="341" spans="1:11" ht="180" x14ac:dyDescent="0.25">
      <c r="A341" s="135">
        <v>2</v>
      </c>
      <c r="B341" s="64" t="s">
        <v>612</v>
      </c>
      <c r="C341" s="65" t="s">
        <v>608</v>
      </c>
      <c r="D341" s="65" t="s">
        <v>611</v>
      </c>
      <c r="E341" s="164"/>
      <c r="F341" s="65" t="s">
        <v>606</v>
      </c>
      <c r="G341" s="163"/>
      <c r="H341" s="62">
        <v>1</v>
      </c>
      <c r="I341" s="162"/>
      <c r="J341" s="363" t="s">
        <v>610</v>
      </c>
      <c r="K341" s="164"/>
    </row>
    <row r="342" spans="1:11" ht="168" x14ac:dyDescent="0.25">
      <c r="A342" s="135">
        <v>3</v>
      </c>
      <c r="B342" s="64" t="s">
        <v>609</v>
      </c>
      <c r="C342" s="65" t="s">
        <v>608</v>
      </c>
      <c r="D342" s="65" t="s">
        <v>607</v>
      </c>
      <c r="E342" s="164"/>
      <c r="F342" s="65" t="s">
        <v>606</v>
      </c>
      <c r="G342" s="163"/>
      <c r="H342" s="162"/>
      <c r="I342" s="62">
        <v>1</v>
      </c>
      <c r="J342" s="363"/>
      <c r="K342" s="161"/>
    </row>
    <row r="343" spans="1:11" x14ac:dyDescent="0.25">
      <c r="A343" s="300" t="s">
        <v>149</v>
      </c>
      <c r="B343" s="301"/>
      <c r="C343" s="301"/>
      <c r="D343" s="301"/>
      <c r="E343" s="301"/>
      <c r="F343" s="301"/>
      <c r="G343" s="301"/>
      <c r="H343" s="301"/>
      <c r="I343" s="301"/>
      <c r="J343" s="301"/>
      <c r="K343" s="165">
        <v>40000000</v>
      </c>
    </row>
    <row r="344" spans="1:11" ht="30" x14ac:dyDescent="0.25">
      <c r="A344" s="350" t="s">
        <v>644</v>
      </c>
      <c r="B344" s="351"/>
      <c r="C344" s="351"/>
      <c r="D344" s="351"/>
      <c r="E344" s="351"/>
      <c r="F344" s="352"/>
      <c r="G344" s="184" t="s">
        <v>5</v>
      </c>
      <c r="H344" s="184" t="s">
        <v>6</v>
      </c>
      <c r="I344" s="184" t="s">
        <v>7</v>
      </c>
      <c r="J344" s="353" t="s">
        <v>8</v>
      </c>
      <c r="K344" s="271" t="s">
        <v>9</v>
      </c>
    </row>
    <row r="345" spans="1:11" ht="47.25" customHeight="1" x14ac:dyDescent="0.25">
      <c r="A345" s="185" t="s">
        <v>10</v>
      </c>
      <c r="B345" s="42" t="s">
        <v>11</v>
      </c>
      <c r="C345" s="45" t="s">
        <v>12</v>
      </c>
      <c r="D345" s="45" t="s">
        <v>13</v>
      </c>
      <c r="E345" s="45" t="s">
        <v>14</v>
      </c>
      <c r="F345" s="45" t="s">
        <v>15</v>
      </c>
      <c r="G345" s="186" t="s">
        <v>16</v>
      </c>
      <c r="H345" s="186" t="s">
        <v>16</v>
      </c>
      <c r="I345" s="186" t="s">
        <v>16</v>
      </c>
      <c r="J345" s="354"/>
      <c r="K345" s="187" t="s">
        <v>17</v>
      </c>
    </row>
    <row r="346" spans="1:11" ht="89.25" x14ac:dyDescent="0.25">
      <c r="A346" s="172">
        <v>1</v>
      </c>
      <c r="B346" s="171" t="s">
        <v>643</v>
      </c>
      <c r="C346" s="176" t="s">
        <v>642</v>
      </c>
      <c r="D346" s="176" t="s">
        <v>641</v>
      </c>
      <c r="E346" s="174" t="s">
        <v>622</v>
      </c>
      <c r="F346" s="174" t="s">
        <v>640</v>
      </c>
      <c r="G346" s="175">
        <v>0.3</v>
      </c>
      <c r="H346" s="175">
        <v>0.4</v>
      </c>
      <c r="I346" s="175">
        <v>0.3</v>
      </c>
      <c r="J346" s="178"/>
      <c r="K346" s="179" t="s">
        <v>23</v>
      </c>
    </row>
    <row r="347" spans="1:11" ht="76.5" x14ac:dyDescent="0.25">
      <c r="A347" s="355">
        <v>2</v>
      </c>
      <c r="B347" s="357" t="s">
        <v>639</v>
      </c>
      <c r="C347" s="176" t="s">
        <v>638</v>
      </c>
      <c r="D347" s="176" t="s">
        <v>637</v>
      </c>
      <c r="E347" s="174" t="s">
        <v>634</v>
      </c>
      <c r="F347" s="174" t="s">
        <v>630</v>
      </c>
      <c r="G347" s="175">
        <v>0.1</v>
      </c>
      <c r="H347" s="175">
        <v>0.3</v>
      </c>
      <c r="I347" s="175">
        <v>0.4</v>
      </c>
      <c r="J347" s="178"/>
      <c r="K347" s="348">
        <v>200000</v>
      </c>
    </row>
    <row r="348" spans="1:11" ht="63.75" x14ac:dyDescent="0.25">
      <c r="A348" s="356"/>
      <c r="B348" s="358"/>
      <c r="C348" s="176" t="s">
        <v>636</v>
      </c>
      <c r="D348" s="176" t="s">
        <v>635</v>
      </c>
      <c r="E348" s="174" t="s">
        <v>634</v>
      </c>
      <c r="F348" s="174" t="s">
        <v>630</v>
      </c>
      <c r="G348" s="175">
        <v>0.1</v>
      </c>
      <c r="H348" s="175">
        <v>0.3</v>
      </c>
      <c r="I348" s="175">
        <v>0.4</v>
      </c>
      <c r="J348" s="174"/>
      <c r="K348" s="349"/>
    </row>
    <row r="349" spans="1:11" ht="89.25" x14ac:dyDescent="0.25">
      <c r="A349" s="172">
        <v>3</v>
      </c>
      <c r="B349" s="171" t="s">
        <v>633</v>
      </c>
      <c r="C349" s="176" t="s">
        <v>632</v>
      </c>
      <c r="D349" s="176" t="s">
        <v>631</v>
      </c>
      <c r="E349" s="174" t="s">
        <v>622</v>
      </c>
      <c r="F349" s="174" t="s">
        <v>630</v>
      </c>
      <c r="G349" s="175">
        <v>0.3</v>
      </c>
      <c r="H349" s="175">
        <v>0.3</v>
      </c>
      <c r="I349" s="175">
        <v>0.4</v>
      </c>
      <c r="J349" s="174"/>
      <c r="K349" s="177" t="s">
        <v>23</v>
      </c>
    </row>
    <row r="350" spans="1:11" ht="89.25" x14ac:dyDescent="0.25">
      <c r="A350" s="172">
        <v>4</v>
      </c>
      <c r="B350" s="171" t="s">
        <v>629</v>
      </c>
      <c r="C350" s="176" t="s">
        <v>628</v>
      </c>
      <c r="D350" s="176" t="s">
        <v>627</v>
      </c>
      <c r="E350" s="174" t="s">
        <v>622</v>
      </c>
      <c r="F350" s="174" t="s">
        <v>626</v>
      </c>
      <c r="G350" s="175">
        <v>0.3</v>
      </c>
      <c r="H350" s="175">
        <v>0.3</v>
      </c>
      <c r="I350" s="175">
        <v>0.4</v>
      </c>
      <c r="J350" s="174"/>
      <c r="K350" s="173">
        <v>250000</v>
      </c>
    </row>
    <row r="351" spans="1:11" ht="114.75" x14ac:dyDescent="0.25">
      <c r="A351" s="172">
        <v>5</v>
      </c>
      <c r="B351" s="171" t="s">
        <v>625</v>
      </c>
      <c r="C351" s="170" t="s">
        <v>624</v>
      </c>
      <c r="D351" s="170" t="s">
        <v>623</v>
      </c>
      <c r="E351" s="168" t="s">
        <v>622</v>
      </c>
      <c r="F351" s="168" t="s">
        <v>621</v>
      </c>
      <c r="G351" s="169">
        <v>0.3</v>
      </c>
      <c r="H351" s="169">
        <v>0.3</v>
      </c>
      <c r="I351" s="169">
        <v>0.4</v>
      </c>
      <c r="J351" s="168"/>
      <c r="K351" s="167" t="s">
        <v>23</v>
      </c>
    </row>
    <row r="352" spans="1:11" x14ac:dyDescent="0.25">
      <c r="A352" s="315" t="s">
        <v>149</v>
      </c>
      <c r="B352" s="315"/>
      <c r="C352" s="315"/>
      <c r="D352" s="315"/>
      <c r="E352" s="315"/>
      <c r="F352" s="315"/>
      <c r="G352" s="315"/>
      <c r="H352" s="315"/>
      <c r="I352" s="315"/>
      <c r="J352" s="315"/>
      <c r="K352" s="166">
        <f>SUM(K347,K350)</f>
        <v>450000</v>
      </c>
    </row>
    <row r="353" spans="1:11" ht="24" x14ac:dyDescent="0.25">
      <c r="A353" s="303" t="s">
        <v>657</v>
      </c>
      <c r="B353" s="304"/>
      <c r="C353" s="304"/>
      <c r="D353" s="304"/>
      <c r="E353" s="304"/>
      <c r="F353" s="305"/>
      <c r="G353" s="40" t="s">
        <v>5</v>
      </c>
      <c r="H353" s="40" t="s">
        <v>6</v>
      </c>
      <c r="I353" s="40" t="s">
        <v>7</v>
      </c>
      <c r="J353" s="306" t="s">
        <v>8</v>
      </c>
      <c r="K353" s="67" t="s">
        <v>9</v>
      </c>
    </row>
    <row r="354" spans="1:11" ht="36" x14ac:dyDescent="0.25">
      <c r="A354" s="41" t="s">
        <v>10</v>
      </c>
      <c r="B354" s="42" t="s">
        <v>11</v>
      </c>
      <c r="C354" s="45" t="s">
        <v>12</v>
      </c>
      <c r="D354" s="45" t="s">
        <v>13</v>
      </c>
      <c r="E354" s="45" t="s">
        <v>14</v>
      </c>
      <c r="F354" s="45" t="s">
        <v>15</v>
      </c>
      <c r="G354" s="79" t="s">
        <v>16</v>
      </c>
      <c r="H354" s="79" t="s">
        <v>16</v>
      </c>
      <c r="I354" s="79" t="s">
        <v>16</v>
      </c>
      <c r="J354" s="307"/>
      <c r="K354" s="46" t="s">
        <v>17</v>
      </c>
    </row>
    <row r="355" spans="1:11" ht="60" x14ac:dyDescent="0.25">
      <c r="A355" s="4">
        <v>1</v>
      </c>
      <c r="B355" s="93" t="s">
        <v>656</v>
      </c>
      <c r="C355" s="85" t="s">
        <v>655</v>
      </c>
      <c r="D355" s="14"/>
      <c r="E355" s="14"/>
      <c r="F355" s="14"/>
      <c r="G355" s="94">
        <v>1</v>
      </c>
      <c r="H355" s="14"/>
      <c r="I355" s="14"/>
      <c r="J355" s="14"/>
      <c r="K355" s="60">
        <v>241762.5</v>
      </c>
    </row>
    <row r="356" spans="1:11" ht="48" x14ac:dyDescent="0.25">
      <c r="A356" s="4">
        <v>2</v>
      </c>
      <c r="B356" s="180" t="s">
        <v>654</v>
      </c>
      <c r="C356" s="85" t="s">
        <v>653</v>
      </c>
      <c r="D356" s="14"/>
      <c r="E356" s="14"/>
      <c r="F356" s="14"/>
      <c r="G356" s="181">
        <v>1</v>
      </c>
      <c r="H356" s="14"/>
      <c r="I356" s="14"/>
      <c r="J356" s="14"/>
      <c r="K356" s="60">
        <v>241762.5</v>
      </c>
    </row>
    <row r="357" spans="1:11" ht="48" x14ac:dyDescent="0.25">
      <c r="A357" s="4">
        <v>3</v>
      </c>
      <c r="B357" s="180" t="s">
        <v>652</v>
      </c>
      <c r="C357" s="85" t="s">
        <v>651</v>
      </c>
      <c r="D357" s="14"/>
      <c r="E357" s="14"/>
      <c r="F357" s="14"/>
      <c r="G357" s="14"/>
      <c r="H357" s="94">
        <v>1</v>
      </c>
      <c r="I357" s="14"/>
      <c r="J357" s="14"/>
      <c r="K357" s="60">
        <v>1080891</v>
      </c>
    </row>
    <row r="358" spans="1:11" ht="84" x14ac:dyDescent="0.25">
      <c r="A358" s="4">
        <v>4</v>
      </c>
      <c r="B358" s="93" t="s">
        <v>650</v>
      </c>
      <c r="C358" s="85" t="s">
        <v>649</v>
      </c>
      <c r="D358" s="14"/>
      <c r="E358" s="14"/>
      <c r="F358" s="14"/>
      <c r="G358" s="14"/>
      <c r="H358" s="94">
        <v>1</v>
      </c>
      <c r="I358" s="14"/>
      <c r="J358" s="14"/>
      <c r="K358" s="60">
        <v>1080891</v>
      </c>
    </row>
    <row r="359" spans="1:11" ht="72" x14ac:dyDescent="0.25">
      <c r="A359" s="4">
        <v>5</v>
      </c>
      <c r="B359" s="93" t="s">
        <v>648</v>
      </c>
      <c r="C359" s="85" t="s">
        <v>647</v>
      </c>
      <c r="D359" s="14"/>
      <c r="E359" s="14"/>
      <c r="F359" s="14"/>
      <c r="G359" s="14"/>
      <c r="H359" s="14"/>
      <c r="I359" s="94">
        <v>1</v>
      </c>
      <c r="J359" s="14"/>
      <c r="K359" s="60">
        <v>130892.5</v>
      </c>
    </row>
    <row r="360" spans="1:11" ht="72" x14ac:dyDescent="0.25">
      <c r="A360" s="4">
        <v>6</v>
      </c>
      <c r="B360" s="93" t="s">
        <v>646</v>
      </c>
      <c r="C360" s="85" t="s">
        <v>645</v>
      </c>
      <c r="D360" s="14"/>
      <c r="E360" s="14"/>
      <c r="F360" s="14"/>
      <c r="G360" s="14"/>
      <c r="H360" s="14"/>
      <c r="I360" s="94">
        <v>1</v>
      </c>
      <c r="J360" s="14"/>
      <c r="K360" s="66">
        <v>899950</v>
      </c>
    </row>
    <row r="361" spans="1:11" x14ac:dyDescent="0.25">
      <c r="A361" s="359" t="s">
        <v>149</v>
      </c>
      <c r="B361" s="359"/>
      <c r="C361" s="359"/>
      <c r="D361" s="359"/>
      <c r="E361" s="359"/>
      <c r="F361" s="359"/>
      <c r="G361" s="359"/>
      <c r="H361" s="359"/>
      <c r="I361" s="359"/>
      <c r="J361" s="300"/>
      <c r="K361" s="60">
        <f>SUM(K355:K360)</f>
        <v>3676149.5</v>
      </c>
    </row>
    <row r="362" spans="1:11" ht="24" x14ac:dyDescent="0.25">
      <c r="A362" s="341" t="s">
        <v>841</v>
      </c>
      <c r="B362" s="342"/>
      <c r="C362" s="342"/>
      <c r="D362" s="342"/>
      <c r="E362" s="342"/>
      <c r="F362" s="343"/>
      <c r="G362" s="67" t="s">
        <v>5</v>
      </c>
      <c r="H362" s="67" t="s">
        <v>6</v>
      </c>
      <c r="I362" s="67" t="s">
        <v>7</v>
      </c>
      <c r="J362" s="306" t="s">
        <v>8</v>
      </c>
      <c r="K362" s="67" t="s">
        <v>9</v>
      </c>
    </row>
    <row r="363" spans="1:11" ht="36" x14ac:dyDescent="0.25">
      <c r="A363" s="41" t="s">
        <v>10</v>
      </c>
      <c r="B363" s="42" t="s">
        <v>11</v>
      </c>
      <c r="C363" s="45" t="s">
        <v>12</v>
      </c>
      <c r="D363" s="45" t="s">
        <v>13</v>
      </c>
      <c r="E363" s="45" t="s">
        <v>14</v>
      </c>
      <c r="F363" s="45" t="s">
        <v>15</v>
      </c>
      <c r="G363" s="79" t="s">
        <v>16</v>
      </c>
      <c r="H363" s="79" t="s">
        <v>16</v>
      </c>
      <c r="I363" s="79" t="s">
        <v>16</v>
      </c>
      <c r="J363" s="307"/>
      <c r="K363" s="46" t="s">
        <v>17</v>
      </c>
    </row>
    <row r="364" spans="1:11" ht="36" x14ac:dyDescent="0.25">
      <c r="A364" s="318">
        <v>1</v>
      </c>
      <c r="B364" s="344" t="s">
        <v>840</v>
      </c>
      <c r="C364" s="190" t="s">
        <v>839</v>
      </c>
      <c r="D364" s="190" t="s">
        <v>838</v>
      </c>
      <c r="E364" s="115">
        <v>1</v>
      </c>
      <c r="F364" s="105" t="s">
        <v>756</v>
      </c>
      <c r="G364" s="105">
        <v>0.6</v>
      </c>
      <c r="H364" s="94">
        <v>0.4</v>
      </c>
      <c r="I364" s="94"/>
      <c r="J364" s="195" t="s">
        <v>23</v>
      </c>
      <c r="K364" s="60"/>
    </row>
    <row r="365" spans="1:11" ht="60" x14ac:dyDescent="0.25">
      <c r="A365" s="318"/>
      <c r="B365" s="344"/>
      <c r="C365" s="190" t="s">
        <v>837</v>
      </c>
      <c r="D365" s="6" t="s">
        <v>836</v>
      </c>
      <c r="E365" s="115">
        <v>1</v>
      </c>
      <c r="F365" s="105" t="s">
        <v>698</v>
      </c>
      <c r="G365" s="105">
        <v>0.6</v>
      </c>
      <c r="H365" s="94">
        <v>0.4</v>
      </c>
      <c r="I365" s="94"/>
      <c r="J365" s="204" t="s">
        <v>835</v>
      </c>
      <c r="K365" s="60">
        <v>180000</v>
      </c>
    </row>
    <row r="366" spans="1:11" ht="36" x14ac:dyDescent="0.25">
      <c r="A366" s="318"/>
      <c r="B366" s="344"/>
      <c r="C366" s="190" t="s">
        <v>834</v>
      </c>
      <c r="D366" s="6" t="s">
        <v>833</v>
      </c>
      <c r="E366" s="115">
        <v>1</v>
      </c>
      <c r="F366" s="105" t="s">
        <v>698</v>
      </c>
      <c r="G366" s="105">
        <v>0.6</v>
      </c>
      <c r="H366" s="94">
        <v>0.4</v>
      </c>
      <c r="I366" s="94"/>
      <c r="J366" s="195" t="s">
        <v>23</v>
      </c>
      <c r="K366" s="60"/>
    </row>
    <row r="367" spans="1:11" ht="48" x14ac:dyDescent="0.25">
      <c r="A367" s="318"/>
      <c r="B367" s="344"/>
      <c r="C367" s="201" t="s">
        <v>832</v>
      </c>
      <c r="D367" s="6" t="s">
        <v>831</v>
      </c>
      <c r="E367" s="203">
        <v>12</v>
      </c>
      <c r="F367" s="150" t="s">
        <v>663</v>
      </c>
      <c r="G367" s="105">
        <v>0.34</v>
      </c>
      <c r="H367" s="94">
        <v>0.33</v>
      </c>
      <c r="I367" s="94">
        <v>0.33</v>
      </c>
      <c r="J367" s="195" t="s">
        <v>23</v>
      </c>
      <c r="K367" s="60"/>
    </row>
    <row r="368" spans="1:11" ht="36" x14ac:dyDescent="0.25">
      <c r="A368" s="318"/>
      <c r="B368" s="344"/>
      <c r="C368" s="201" t="s">
        <v>830</v>
      </c>
      <c r="D368" s="6" t="s">
        <v>829</v>
      </c>
      <c r="E368" s="192">
        <v>12</v>
      </c>
      <c r="F368" s="150" t="s">
        <v>663</v>
      </c>
      <c r="G368" s="105">
        <v>0.34</v>
      </c>
      <c r="H368" s="94">
        <v>0.33</v>
      </c>
      <c r="I368" s="94">
        <v>0.33</v>
      </c>
      <c r="J368" s="195" t="s">
        <v>23</v>
      </c>
      <c r="K368" s="60"/>
    </row>
    <row r="369" spans="1:11" ht="60" x14ac:dyDescent="0.25">
      <c r="A369" s="318"/>
      <c r="B369" s="344"/>
      <c r="C369" s="201" t="s">
        <v>828</v>
      </c>
      <c r="D369" s="6" t="s">
        <v>827</v>
      </c>
      <c r="E369" s="192">
        <v>1</v>
      </c>
      <c r="F369" s="150" t="s">
        <v>698</v>
      </c>
      <c r="G369" s="105">
        <v>0.5</v>
      </c>
      <c r="H369" s="94">
        <v>0.5</v>
      </c>
      <c r="I369" s="94"/>
      <c r="J369" s="163" t="s">
        <v>826</v>
      </c>
      <c r="K369" s="196">
        <v>175000</v>
      </c>
    </row>
    <row r="370" spans="1:11" ht="36" x14ac:dyDescent="0.25">
      <c r="A370" s="318"/>
      <c r="B370" s="344"/>
      <c r="C370" s="201" t="s">
        <v>825</v>
      </c>
      <c r="D370" s="190" t="s">
        <v>824</v>
      </c>
      <c r="E370" s="105">
        <v>1</v>
      </c>
      <c r="F370" s="150" t="s">
        <v>823</v>
      </c>
      <c r="G370" s="105">
        <v>0.34</v>
      </c>
      <c r="H370" s="94">
        <v>0.33</v>
      </c>
      <c r="I370" s="94">
        <v>0.33</v>
      </c>
      <c r="J370" s="195" t="s">
        <v>23</v>
      </c>
      <c r="K370" s="60"/>
    </row>
    <row r="371" spans="1:11" ht="48" x14ac:dyDescent="0.25">
      <c r="A371" s="318"/>
      <c r="B371" s="344"/>
      <c r="C371" s="201" t="s">
        <v>822</v>
      </c>
      <c r="D371" s="6" t="s">
        <v>821</v>
      </c>
      <c r="E371" s="192">
        <v>3</v>
      </c>
      <c r="F371" s="150" t="s">
        <v>665</v>
      </c>
      <c r="G371" s="105">
        <v>1</v>
      </c>
      <c r="H371" s="94"/>
      <c r="I371" s="94"/>
      <c r="J371" s="22"/>
      <c r="K371" s="60">
        <v>2340000</v>
      </c>
    </row>
    <row r="372" spans="1:11" ht="48" x14ac:dyDescent="0.25">
      <c r="A372" s="318"/>
      <c r="B372" s="344"/>
      <c r="C372" s="201" t="s">
        <v>820</v>
      </c>
      <c r="D372" s="346"/>
      <c r="E372" s="346"/>
      <c r="F372" s="150" t="s">
        <v>817</v>
      </c>
      <c r="G372" s="105"/>
      <c r="H372" s="94">
        <v>1</v>
      </c>
      <c r="I372" s="94"/>
      <c r="J372" s="22"/>
      <c r="K372" s="60" t="s">
        <v>819</v>
      </c>
    </row>
    <row r="373" spans="1:11" ht="72" x14ac:dyDescent="0.25">
      <c r="A373" s="318"/>
      <c r="B373" s="344"/>
      <c r="C373" s="201" t="s">
        <v>818</v>
      </c>
      <c r="D373" s="346"/>
      <c r="E373" s="346"/>
      <c r="F373" s="150" t="s">
        <v>817</v>
      </c>
      <c r="G373" s="105">
        <v>0.34</v>
      </c>
      <c r="H373" s="94">
        <v>0.33</v>
      </c>
      <c r="I373" s="94">
        <v>0.33</v>
      </c>
      <c r="J373" s="22"/>
      <c r="K373" s="60" t="s">
        <v>816</v>
      </c>
    </row>
    <row r="374" spans="1:11" ht="24" x14ac:dyDescent="0.25">
      <c r="A374" s="318"/>
      <c r="B374" s="344"/>
      <c r="C374" s="201" t="s">
        <v>815</v>
      </c>
      <c r="D374" s="346"/>
      <c r="E374" s="346"/>
      <c r="F374" s="150" t="s">
        <v>698</v>
      </c>
      <c r="G374" s="105">
        <v>1</v>
      </c>
      <c r="H374" s="94"/>
      <c r="I374" s="94"/>
      <c r="J374" s="22"/>
      <c r="K374" s="60">
        <v>250000</v>
      </c>
    </row>
    <row r="375" spans="1:11" ht="36" x14ac:dyDescent="0.25">
      <c r="A375" s="318"/>
      <c r="B375" s="344"/>
      <c r="C375" s="201" t="s">
        <v>814</v>
      </c>
      <c r="D375" s="346"/>
      <c r="E375" s="346"/>
      <c r="F375" s="150" t="s">
        <v>663</v>
      </c>
      <c r="G375" s="105">
        <v>1</v>
      </c>
      <c r="H375" s="94"/>
      <c r="I375" s="94"/>
      <c r="J375" s="195" t="s">
        <v>23</v>
      </c>
      <c r="K375" s="60"/>
    </row>
    <row r="376" spans="1:11" ht="48" x14ac:dyDescent="0.25">
      <c r="A376" s="318"/>
      <c r="B376" s="344"/>
      <c r="C376" s="201" t="s">
        <v>813</v>
      </c>
      <c r="D376" s="346"/>
      <c r="E376" s="346"/>
      <c r="F376" s="150" t="s">
        <v>812</v>
      </c>
      <c r="G376" s="105">
        <v>1</v>
      </c>
      <c r="H376" s="94"/>
      <c r="I376" s="94"/>
      <c r="J376" s="195" t="s">
        <v>23</v>
      </c>
      <c r="K376" s="60"/>
    </row>
    <row r="377" spans="1:11" ht="84" x14ac:dyDescent="0.25">
      <c r="A377" s="318"/>
      <c r="B377" s="344"/>
      <c r="C377" s="201" t="s">
        <v>811</v>
      </c>
      <c r="D377" s="346"/>
      <c r="E377" s="346"/>
      <c r="F377" s="150" t="s">
        <v>810</v>
      </c>
      <c r="G377" s="105">
        <v>0.34</v>
      </c>
      <c r="H377" s="94">
        <v>0.33</v>
      </c>
      <c r="I377" s="94">
        <v>0.33</v>
      </c>
      <c r="J377" s="195" t="s">
        <v>23</v>
      </c>
      <c r="K377" s="60"/>
    </row>
    <row r="378" spans="1:11" ht="36" x14ac:dyDescent="0.25">
      <c r="A378" s="318"/>
      <c r="B378" s="344"/>
      <c r="C378" s="201" t="s">
        <v>809</v>
      </c>
      <c r="D378" s="346"/>
      <c r="E378" s="346"/>
      <c r="F378" s="150" t="s">
        <v>663</v>
      </c>
      <c r="G378" s="105">
        <v>1</v>
      </c>
      <c r="H378" s="94"/>
      <c r="I378" s="94"/>
      <c r="J378" s="195" t="s">
        <v>23</v>
      </c>
      <c r="K378" s="60"/>
    </row>
    <row r="379" spans="1:11" ht="24" x14ac:dyDescent="0.25">
      <c r="A379" s="318"/>
      <c r="B379" s="344"/>
      <c r="C379" s="190" t="s">
        <v>808</v>
      </c>
      <c r="D379" s="346"/>
      <c r="E379" s="346"/>
      <c r="F379" s="150" t="s">
        <v>663</v>
      </c>
      <c r="G379" s="105">
        <v>0.34</v>
      </c>
      <c r="H379" s="94">
        <v>0.33</v>
      </c>
      <c r="I379" s="94">
        <v>0.33</v>
      </c>
      <c r="J379" s="195" t="s">
        <v>23</v>
      </c>
      <c r="K379" s="60"/>
    </row>
    <row r="380" spans="1:11" ht="108" x14ac:dyDescent="0.25">
      <c r="A380" s="318"/>
      <c r="B380" s="344"/>
      <c r="C380" s="202" t="s">
        <v>807</v>
      </c>
      <c r="D380" s="346"/>
      <c r="E380" s="346"/>
      <c r="F380" s="150" t="s">
        <v>665</v>
      </c>
      <c r="G380" s="105">
        <v>1</v>
      </c>
      <c r="H380" s="22"/>
      <c r="I380" s="22"/>
      <c r="J380" s="22"/>
      <c r="K380" s="60">
        <v>2880000</v>
      </c>
    </row>
    <row r="381" spans="1:11" ht="72" x14ac:dyDescent="0.25">
      <c r="A381" s="318">
        <v>2</v>
      </c>
      <c r="B381" s="344" t="s">
        <v>806</v>
      </c>
      <c r="C381" s="190" t="s">
        <v>805</v>
      </c>
      <c r="D381" s="190" t="s">
        <v>804</v>
      </c>
      <c r="E381" s="105">
        <v>1</v>
      </c>
      <c r="F381" s="150" t="s">
        <v>698</v>
      </c>
      <c r="G381" s="105">
        <v>1</v>
      </c>
      <c r="H381" s="94">
        <v>0.4</v>
      </c>
      <c r="I381" s="94">
        <v>0.6</v>
      </c>
      <c r="J381" s="195" t="s">
        <v>23</v>
      </c>
      <c r="K381" s="60"/>
    </row>
    <row r="382" spans="1:11" ht="36" x14ac:dyDescent="0.25">
      <c r="A382" s="318"/>
      <c r="B382" s="344"/>
      <c r="C382" s="190" t="s">
        <v>803</v>
      </c>
      <c r="D382" s="201" t="s">
        <v>802</v>
      </c>
      <c r="E382" s="105">
        <v>1</v>
      </c>
      <c r="F382" s="150" t="s">
        <v>756</v>
      </c>
      <c r="G382" s="105">
        <v>1</v>
      </c>
      <c r="H382" s="94">
        <v>0.4</v>
      </c>
      <c r="I382" s="94">
        <v>0.6</v>
      </c>
      <c r="J382" s="195" t="s">
        <v>23</v>
      </c>
      <c r="K382" s="60"/>
    </row>
    <row r="383" spans="1:11" ht="36" x14ac:dyDescent="0.25">
      <c r="A383" s="318"/>
      <c r="B383" s="344"/>
      <c r="C383" s="190" t="s">
        <v>801</v>
      </c>
      <c r="D383" s="201" t="s">
        <v>800</v>
      </c>
      <c r="E383" s="105">
        <v>1</v>
      </c>
      <c r="F383" s="150" t="s">
        <v>756</v>
      </c>
      <c r="G383" s="105">
        <v>0.5</v>
      </c>
      <c r="H383" s="94">
        <v>0.5</v>
      </c>
      <c r="I383" s="94"/>
      <c r="J383" s="195" t="s">
        <v>23</v>
      </c>
      <c r="K383" s="60"/>
    </row>
    <row r="384" spans="1:11" ht="48" x14ac:dyDescent="0.25">
      <c r="A384" s="318"/>
      <c r="B384" s="344"/>
      <c r="C384" s="190" t="s">
        <v>799</v>
      </c>
      <c r="D384" s="201" t="s">
        <v>798</v>
      </c>
      <c r="E384" s="105">
        <v>1</v>
      </c>
      <c r="F384" s="150" t="s">
        <v>665</v>
      </c>
      <c r="G384" s="105">
        <v>1</v>
      </c>
      <c r="H384" s="22"/>
      <c r="I384" s="22"/>
      <c r="J384" s="195" t="s">
        <v>23</v>
      </c>
      <c r="K384" s="60"/>
    </row>
    <row r="385" spans="1:11" x14ac:dyDescent="0.25">
      <c r="A385" s="318"/>
      <c r="B385" s="344"/>
      <c r="C385" s="190" t="s">
        <v>797</v>
      </c>
      <c r="D385" s="346"/>
      <c r="E385" s="105">
        <v>1</v>
      </c>
      <c r="F385" s="150" t="s">
        <v>787</v>
      </c>
      <c r="G385" s="105">
        <v>1</v>
      </c>
      <c r="H385" s="22"/>
      <c r="I385" s="22"/>
      <c r="J385" s="195" t="s">
        <v>23</v>
      </c>
      <c r="K385" s="60"/>
    </row>
    <row r="386" spans="1:11" ht="24" x14ac:dyDescent="0.25">
      <c r="A386" s="318"/>
      <c r="B386" s="344"/>
      <c r="C386" s="6" t="s">
        <v>796</v>
      </c>
      <c r="D386" s="346"/>
      <c r="E386" s="105">
        <v>1</v>
      </c>
      <c r="F386" s="150" t="s">
        <v>787</v>
      </c>
      <c r="G386" s="105">
        <v>1</v>
      </c>
      <c r="H386" s="22"/>
      <c r="I386" s="22"/>
      <c r="J386" s="150" t="s">
        <v>795</v>
      </c>
      <c r="K386" s="60">
        <v>500000</v>
      </c>
    </row>
    <row r="387" spans="1:11" ht="60" x14ac:dyDescent="0.25">
      <c r="A387" s="318">
        <v>3</v>
      </c>
      <c r="B387" s="344" t="s">
        <v>794</v>
      </c>
      <c r="C387" s="190" t="s">
        <v>793</v>
      </c>
      <c r="D387" s="123" t="s">
        <v>792</v>
      </c>
      <c r="E387" s="105">
        <v>1</v>
      </c>
      <c r="F387" s="150" t="s">
        <v>756</v>
      </c>
      <c r="G387" s="105">
        <v>1</v>
      </c>
      <c r="H387" s="22"/>
      <c r="I387" s="22"/>
      <c r="J387" s="195" t="s">
        <v>23</v>
      </c>
      <c r="K387" s="60"/>
    </row>
    <row r="388" spans="1:11" ht="60" x14ac:dyDescent="0.25">
      <c r="A388" s="318"/>
      <c r="B388" s="344"/>
      <c r="C388" s="190" t="s">
        <v>791</v>
      </c>
      <c r="D388" s="201" t="s">
        <v>790</v>
      </c>
      <c r="E388" s="105">
        <v>1</v>
      </c>
      <c r="F388" s="150" t="s">
        <v>756</v>
      </c>
      <c r="G388" s="105">
        <v>1</v>
      </c>
      <c r="H388" s="22"/>
      <c r="I388" s="22"/>
      <c r="J388" s="195" t="s">
        <v>23</v>
      </c>
      <c r="K388" s="60"/>
    </row>
    <row r="389" spans="1:11" ht="36" x14ac:dyDescent="0.25">
      <c r="A389" s="318"/>
      <c r="B389" s="344"/>
      <c r="C389" s="190" t="s">
        <v>789</v>
      </c>
      <c r="D389" s="201" t="s">
        <v>788</v>
      </c>
      <c r="E389" s="105">
        <v>1</v>
      </c>
      <c r="F389" s="150" t="s">
        <v>787</v>
      </c>
      <c r="G389" s="105">
        <v>1</v>
      </c>
      <c r="H389" s="22"/>
      <c r="I389" s="22"/>
      <c r="J389" s="195" t="s">
        <v>23</v>
      </c>
      <c r="K389" s="60"/>
    </row>
    <row r="390" spans="1:11" ht="60" x14ac:dyDescent="0.25">
      <c r="A390" s="318"/>
      <c r="B390" s="344"/>
      <c r="C390" s="190" t="s">
        <v>786</v>
      </c>
      <c r="D390" s="123" t="s">
        <v>785</v>
      </c>
      <c r="E390" s="105">
        <v>1</v>
      </c>
      <c r="F390" s="150" t="s">
        <v>756</v>
      </c>
      <c r="G390" s="105">
        <v>1</v>
      </c>
      <c r="H390" s="22"/>
      <c r="I390" s="22"/>
      <c r="J390" s="195" t="s">
        <v>23</v>
      </c>
      <c r="K390" s="60"/>
    </row>
    <row r="391" spans="1:11" ht="36" x14ac:dyDescent="0.25">
      <c r="A391" s="318"/>
      <c r="B391" s="344"/>
      <c r="C391" s="190" t="s">
        <v>784</v>
      </c>
      <c r="D391" s="345"/>
      <c r="E391" s="330"/>
      <c r="F391" s="150" t="s">
        <v>665</v>
      </c>
      <c r="G391" s="105">
        <v>1</v>
      </c>
      <c r="H391" s="22"/>
      <c r="I391" s="22"/>
      <c r="J391" s="195" t="s">
        <v>23</v>
      </c>
      <c r="K391" s="60"/>
    </row>
    <row r="392" spans="1:11" ht="36" x14ac:dyDescent="0.25">
      <c r="A392" s="318"/>
      <c r="B392" s="344"/>
      <c r="C392" s="190" t="s">
        <v>783</v>
      </c>
      <c r="D392" s="345"/>
      <c r="E392" s="330"/>
      <c r="F392" s="150" t="s">
        <v>665</v>
      </c>
      <c r="G392" s="105">
        <v>1</v>
      </c>
      <c r="H392" s="22"/>
      <c r="I392" s="22"/>
      <c r="J392" s="195" t="s">
        <v>23</v>
      </c>
      <c r="K392" s="60"/>
    </row>
    <row r="393" spans="1:11" ht="24" x14ac:dyDescent="0.25">
      <c r="A393" s="318"/>
      <c r="B393" s="344"/>
      <c r="C393" s="190" t="s">
        <v>782</v>
      </c>
      <c r="D393" s="345"/>
      <c r="E393" s="330"/>
      <c r="F393" s="150" t="s">
        <v>756</v>
      </c>
      <c r="G393" s="105">
        <v>1</v>
      </c>
      <c r="H393" s="94">
        <v>1</v>
      </c>
      <c r="I393" s="22"/>
      <c r="J393" s="195" t="s">
        <v>23</v>
      </c>
      <c r="K393" s="60"/>
    </row>
    <row r="394" spans="1:11" ht="24" x14ac:dyDescent="0.25">
      <c r="A394" s="318"/>
      <c r="B394" s="344"/>
      <c r="C394" s="190" t="s">
        <v>781</v>
      </c>
      <c r="D394" s="345"/>
      <c r="E394" s="330"/>
      <c r="F394" s="150" t="s">
        <v>756</v>
      </c>
      <c r="G394" s="105">
        <v>1</v>
      </c>
      <c r="H394" s="94">
        <v>1</v>
      </c>
      <c r="I394" s="22"/>
      <c r="J394" s="195" t="s">
        <v>23</v>
      </c>
      <c r="K394" s="60"/>
    </row>
    <row r="395" spans="1:11" ht="48" x14ac:dyDescent="0.25">
      <c r="A395" s="318">
        <v>4</v>
      </c>
      <c r="B395" s="344" t="s">
        <v>780</v>
      </c>
      <c r="C395" s="190" t="s">
        <v>779</v>
      </c>
      <c r="D395" s="201" t="s">
        <v>778</v>
      </c>
      <c r="E395" s="105">
        <v>1</v>
      </c>
      <c r="F395" s="150" t="s">
        <v>698</v>
      </c>
      <c r="G395" s="105">
        <v>1</v>
      </c>
      <c r="H395" s="22"/>
      <c r="I395" s="22"/>
      <c r="J395" s="195" t="s">
        <v>23</v>
      </c>
      <c r="K395" s="60"/>
    </row>
    <row r="396" spans="1:11" ht="36" x14ac:dyDescent="0.25">
      <c r="A396" s="318"/>
      <c r="B396" s="344"/>
      <c r="C396" s="190" t="s">
        <v>777</v>
      </c>
      <c r="D396" s="201" t="s">
        <v>776</v>
      </c>
      <c r="E396" s="105">
        <v>1</v>
      </c>
      <c r="F396" s="150" t="s">
        <v>698</v>
      </c>
      <c r="G396" s="105">
        <v>1</v>
      </c>
      <c r="H396" s="22"/>
      <c r="I396" s="22"/>
      <c r="J396" s="195" t="s">
        <v>23</v>
      </c>
      <c r="K396" s="60"/>
    </row>
    <row r="397" spans="1:11" ht="36" x14ac:dyDescent="0.25">
      <c r="A397" s="318"/>
      <c r="B397" s="344"/>
      <c r="C397" s="190" t="s">
        <v>775</v>
      </c>
      <c r="D397" s="201" t="s">
        <v>774</v>
      </c>
      <c r="E397" s="192">
        <v>20</v>
      </c>
      <c r="F397" s="150" t="s">
        <v>698</v>
      </c>
      <c r="G397" s="105">
        <v>1</v>
      </c>
      <c r="H397" s="94">
        <v>0.5</v>
      </c>
      <c r="I397" s="94">
        <v>0.5</v>
      </c>
      <c r="J397" s="195" t="s">
        <v>23</v>
      </c>
      <c r="K397" s="60"/>
    </row>
    <row r="398" spans="1:11" ht="48" x14ac:dyDescent="0.25">
      <c r="A398" s="318">
        <v>5</v>
      </c>
      <c r="B398" s="344" t="s">
        <v>773</v>
      </c>
      <c r="C398" s="197" t="s">
        <v>754</v>
      </c>
      <c r="D398" s="6" t="s">
        <v>699</v>
      </c>
      <c r="E398" s="105">
        <v>1</v>
      </c>
      <c r="F398" s="150" t="s">
        <v>665</v>
      </c>
      <c r="G398" s="105">
        <v>1</v>
      </c>
      <c r="H398" s="22"/>
      <c r="I398" s="22"/>
      <c r="J398" s="195" t="s">
        <v>23</v>
      </c>
      <c r="K398" s="60"/>
    </row>
    <row r="399" spans="1:11" ht="84" x14ac:dyDescent="0.25">
      <c r="A399" s="318"/>
      <c r="B399" s="344"/>
      <c r="C399" s="190" t="s">
        <v>772</v>
      </c>
      <c r="D399" s="123" t="s">
        <v>771</v>
      </c>
      <c r="E399" s="105">
        <v>1</v>
      </c>
      <c r="F399" s="150" t="s">
        <v>665</v>
      </c>
      <c r="G399" s="105">
        <v>0.5</v>
      </c>
      <c r="H399" s="94">
        <v>0.5</v>
      </c>
      <c r="I399" s="22"/>
      <c r="J399" s="22" t="s">
        <v>664</v>
      </c>
      <c r="K399" s="60">
        <v>21241</v>
      </c>
    </row>
    <row r="400" spans="1:11" ht="60" x14ac:dyDescent="0.25">
      <c r="A400" s="318"/>
      <c r="B400" s="344"/>
      <c r="C400" s="190" t="s">
        <v>750</v>
      </c>
      <c r="D400" s="123" t="s">
        <v>770</v>
      </c>
      <c r="E400" s="192">
        <v>3</v>
      </c>
      <c r="F400" s="150" t="s">
        <v>698</v>
      </c>
      <c r="G400" s="105">
        <v>0.5</v>
      </c>
      <c r="H400" s="94">
        <v>0.5</v>
      </c>
      <c r="I400" s="22"/>
      <c r="J400" s="22" t="s">
        <v>664</v>
      </c>
      <c r="K400" s="60">
        <v>21241</v>
      </c>
    </row>
    <row r="401" spans="1:11" ht="36" x14ac:dyDescent="0.25">
      <c r="A401" s="318"/>
      <c r="B401" s="344"/>
      <c r="C401" s="190" t="s">
        <v>769</v>
      </c>
      <c r="D401" s="123" t="s">
        <v>768</v>
      </c>
      <c r="E401" s="192">
        <v>3</v>
      </c>
      <c r="F401" s="150" t="s">
        <v>665</v>
      </c>
      <c r="G401" s="105">
        <v>0.3</v>
      </c>
      <c r="H401" s="94">
        <v>0.7</v>
      </c>
      <c r="I401" s="22"/>
      <c r="J401" s="150" t="s">
        <v>767</v>
      </c>
      <c r="K401" s="60">
        <v>1999580.8</v>
      </c>
    </row>
    <row r="402" spans="1:11" ht="60" x14ac:dyDescent="0.25">
      <c r="A402" s="318"/>
      <c r="B402" s="344"/>
      <c r="C402" s="190" t="s">
        <v>766</v>
      </c>
      <c r="D402" s="6" t="s">
        <v>765</v>
      </c>
      <c r="E402" s="192">
        <v>2</v>
      </c>
      <c r="F402" s="150" t="s">
        <v>665</v>
      </c>
      <c r="G402" s="105">
        <v>1</v>
      </c>
      <c r="H402" s="94"/>
      <c r="I402" s="22"/>
      <c r="J402" s="195" t="s">
        <v>23</v>
      </c>
      <c r="K402" s="60"/>
    </row>
    <row r="403" spans="1:11" ht="24" x14ac:dyDescent="0.25">
      <c r="A403" s="318"/>
      <c r="B403" s="344"/>
      <c r="C403" s="190" t="s">
        <v>764</v>
      </c>
      <c r="D403" s="6" t="s">
        <v>763</v>
      </c>
      <c r="E403" s="192">
        <v>1</v>
      </c>
      <c r="F403" s="150" t="s">
        <v>665</v>
      </c>
      <c r="G403" s="105">
        <v>1</v>
      </c>
      <c r="H403" s="94"/>
      <c r="I403" s="22"/>
      <c r="J403" s="195" t="s">
        <v>23</v>
      </c>
      <c r="K403" s="60"/>
    </row>
    <row r="404" spans="1:11" x14ac:dyDescent="0.25">
      <c r="A404" s="318"/>
      <c r="B404" s="344"/>
      <c r="C404" s="190" t="s">
        <v>762</v>
      </c>
      <c r="D404" s="346"/>
      <c r="E404" s="346"/>
      <c r="F404" s="150" t="s">
        <v>665</v>
      </c>
      <c r="G404" s="105">
        <v>1</v>
      </c>
      <c r="H404" s="94"/>
      <c r="I404" s="22"/>
      <c r="J404" s="195" t="s">
        <v>23</v>
      </c>
      <c r="K404" s="60"/>
    </row>
    <row r="405" spans="1:11" ht="36" x14ac:dyDescent="0.25">
      <c r="A405" s="318"/>
      <c r="B405" s="344"/>
      <c r="C405" s="190" t="s">
        <v>761</v>
      </c>
      <c r="D405" s="346"/>
      <c r="E405" s="346"/>
      <c r="F405" s="150" t="s">
        <v>665</v>
      </c>
      <c r="G405" s="105">
        <v>1</v>
      </c>
      <c r="H405" s="94"/>
      <c r="I405" s="22"/>
      <c r="J405" s="195" t="s">
        <v>23</v>
      </c>
      <c r="K405" s="60"/>
    </row>
    <row r="406" spans="1:11" ht="36" x14ac:dyDescent="0.25">
      <c r="A406" s="318"/>
      <c r="B406" s="344"/>
      <c r="C406" s="190" t="s">
        <v>748</v>
      </c>
      <c r="D406" s="346"/>
      <c r="E406" s="346"/>
      <c r="F406" s="150" t="s">
        <v>665</v>
      </c>
      <c r="G406" s="105">
        <v>1</v>
      </c>
      <c r="H406" s="94">
        <v>1</v>
      </c>
      <c r="I406" s="22"/>
      <c r="J406" s="195" t="s">
        <v>23</v>
      </c>
      <c r="K406" s="60"/>
    </row>
    <row r="407" spans="1:11" ht="36" x14ac:dyDescent="0.25">
      <c r="A407" s="318"/>
      <c r="B407" s="344"/>
      <c r="C407" s="198" t="s">
        <v>746</v>
      </c>
      <c r="D407" s="346"/>
      <c r="E407" s="346"/>
      <c r="F407" s="150" t="s">
        <v>665</v>
      </c>
      <c r="G407" s="105">
        <v>1</v>
      </c>
      <c r="H407" s="94">
        <v>1</v>
      </c>
      <c r="I407" s="22"/>
      <c r="J407" s="195" t="s">
        <v>23</v>
      </c>
      <c r="K407" s="60"/>
    </row>
    <row r="408" spans="1:11" ht="36" x14ac:dyDescent="0.25">
      <c r="A408" s="318"/>
      <c r="B408" s="344"/>
      <c r="C408" s="197" t="s">
        <v>760</v>
      </c>
      <c r="D408" s="346"/>
      <c r="E408" s="346"/>
      <c r="F408" s="150" t="s">
        <v>665</v>
      </c>
      <c r="G408" s="105">
        <v>1</v>
      </c>
      <c r="H408" s="94">
        <v>0.5</v>
      </c>
      <c r="I408" s="94">
        <v>0.5</v>
      </c>
      <c r="J408" s="195" t="s">
        <v>23</v>
      </c>
      <c r="K408" s="60"/>
    </row>
    <row r="409" spans="1:11" ht="48" x14ac:dyDescent="0.25">
      <c r="A409" s="318"/>
      <c r="B409" s="344"/>
      <c r="C409" s="200" t="s">
        <v>759</v>
      </c>
      <c r="D409" s="346"/>
      <c r="E409" s="346"/>
      <c r="F409" s="150" t="s">
        <v>756</v>
      </c>
      <c r="G409" s="105">
        <v>0.2</v>
      </c>
      <c r="H409" s="94">
        <v>0.3</v>
      </c>
      <c r="I409" s="94">
        <v>0.5</v>
      </c>
      <c r="J409" s="199" t="s">
        <v>758</v>
      </c>
      <c r="K409" s="60">
        <v>2519092</v>
      </c>
    </row>
    <row r="410" spans="1:11" ht="36" x14ac:dyDescent="0.25">
      <c r="A410" s="318"/>
      <c r="B410" s="344"/>
      <c r="C410" s="197" t="s">
        <v>757</v>
      </c>
      <c r="D410" s="346"/>
      <c r="E410" s="346"/>
      <c r="F410" s="150" t="s">
        <v>756</v>
      </c>
      <c r="G410" s="105">
        <v>0.2</v>
      </c>
      <c r="H410" s="94">
        <v>0.3</v>
      </c>
      <c r="I410" s="94">
        <v>0.5</v>
      </c>
      <c r="J410" s="22" t="s">
        <v>23</v>
      </c>
      <c r="K410" s="60"/>
    </row>
    <row r="411" spans="1:11" ht="48" x14ac:dyDescent="0.25">
      <c r="A411" s="318">
        <v>6</v>
      </c>
      <c r="B411" s="344" t="s">
        <v>755</v>
      </c>
      <c r="C411" s="197" t="s">
        <v>754</v>
      </c>
      <c r="D411" s="190" t="s">
        <v>753</v>
      </c>
      <c r="E411" s="105">
        <v>1</v>
      </c>
      <c r="F411" s="150" t="s">
        <v>665</v>
      </c>
      <c r="G411" s="105">
        <v>0.5</v>
      </c>
      <c r="H411" s="94">
        <v>0.5</v>
      </c>
      <c r="I411" s="22"/>
      <c r="J411" s="22" t="s">
        <v>23</v>
      </c>
      <c r="K411" s="60"/>
    </row>
    <row r="412" spans="1:11" ht="60" x14ac:dyDescent="0.25">
      <c r="A412" s="318"/>
      <c r="B412" s="344"/>
      <c r="C412" s="190" t="s">
        <v>752</v>
      </c>
      <c r="D412" s="6" t="s">
        <v>751</v>
      </c>
      <c r="E412" s="105">
        <v>1</v>
      </c>
      <c r="F412" s="150" t="s">
        <v>665</v>
      </c>
      <c r="G412" s="105">
        <v>0.5</v>
      </c>
      <c r="H412" s="94">
        <v>0.5</v>
      </c>
      <c r="I412" s="22"/>
      <c r="J412" s="22" t="s">
        <v>664</v>
      </c>
      <c r="K412" s="60">
        <v>21241</v>
      </c>
    </row>
    <row r="413" spans="1:11" ht="36" x14ac:dyDescent="0.25">
      <c r="A413" s="318"/>
      <c r="B413" s="344"/>
      <c r="C413" s="190" t="s">
        <v>750</v>
      </c>
      <c r="D413" s="6" t="s">
        <v>749</v>
      </c>
      <c r="E413" s="105">
        <v>1</v>
      </c>
      <c r="F413" s="150" t="s">
        <v>698</v>
      </c>
      <c r="G413" s="105">
        <v>0.5</v>
      </c>
      <c r="H413" s="94">
        <v>0.5</v>
      </c>
      <c r="I413" s="22"/>
      <c r="J413" s="22" t="s">
        <v>664</v>
      </c>
      <c r="K413" s="60">
        <v>21241</v>
      </c>
    </row>
    <row r="414" spans="1:11" ht="36" x14ac:dyDescent="0.25">
      <c r="A414" s="318"/>
      <c r="B414" s="344"/>
      <c r="C414" s="190" t="s">
        <v>748</v>
      </c>
      <c r="D414" s="6" t="s">
        <v>747</v>
      </c>
      <c r="E414" s="105">
        <v>1</v>
      </c>
      <c r="F414" s="150" t="s">
        <v>665</v>
      </c>
      <c r="G414" s="150"/>
      <c r="H414" s="94">
        <v>1</v>
      </c>
      <c r="I414" s="22"/>
      <c r="J414" s="195" t="s">
        <v>23</v>
      </c>
      <c r="K414" s="60"/>
    </row>
    <row r="415" spans="1:11" ht="36" x14ac:dyDescent="0.25">
      <c r="A415" s="318"/>
      <c r="B415" s="344"/>
      <c r="C415" s="198" t="s">
        <v>746</v>
      </c>
      <c r="D415" s="346"/>
      <c r="E415" s="330"/>
      <c r="F415" s="150" t="s">
        <v>665</v>
      </c>
      <c r="G415" s="150"/>
      <c r="H415" s="94">
        <v>1</v>
      </c>
      <c r="I415" s="94"/>
      <c r="J415" s="195" t="s">
        <v>23</v>
      </c>
      <c r="K415" s="60"/>
    </row>
    <row r="416" spans="1:11" ht="24" x14ac:dyDescent="0.25">
      <c r="A416" s="318"/>
      <c r="B416" s="344"/>
      <c r="C416" s="198" t="s">
        <v>745</v>
      </c>
      <c r="D416" s="346"/>
      <c r="E416" s="330"/>
      <c r="F416" s="150" t="s">
        <v>665</v>
      </c>
      <c r="G416" s="150"/>
      <c r="H416" s="94"/>
      <c r="I416" s="94"/>
      <c r="J416" s="195" t="s">
        <v>23</v>
      </c>
      <c r="K416" s="60"/>
    </row>
    <row r="417" spans="1:11" ht="48" x14ac:dyDescent="0.25">
      <c r="A417" s="318"/>
      <c r="B417" s="344"/>
      <c r="C417" s="197" t="s">
        <v>744</v>
      </c>
      <c r="D417" s="346"/>
      <c r="E417" s="330"/>
      <c r="F417" s="150" t="s">
        <v>665</v>
      </c>
      <c r="G417" s="150"/>
      <c r="H417" s="94">
        <v>0.5</v>
      </c>
      <c r="I417" s="94">
        <v>0.5</v>
      </c>
      <c r="J417" s="195" t="s">
        <v>23</v>
      </c>
      <c r="K417" s="60"/>
    </row>
    <row r="418" spans="1:11" ht="60" x14ac:dyDescent="0.25">
      <c r="A418" s="318">
        <v>7</v>
      </c>
      <c r="B418" s="344" t="s">
        <v>743</v>
      </c>
      <c r="C418" s="190" t="s">
        <v>742</v>
      </c>
      <c r="D418" s="123" t="s">
        <v>741</v>
      </c>
      <c r="E418" s="192">
        <v>5</v>
      </c>
      <c r="F418" s="150" t="s">
        <v>663</v>
      </c>
      <c r="G418" s="105">
        <v>0.34</v>
      </c>
      <c r="H418" s="94">
        <v>0.33</v>
      </c>
      <c r="I418" s="94">
        <v>0.33</v>
      </c>
      <c r="J418" s="150" t="s">
        <v>740</v>
      </c>
      <c r="K418" s="60">
        <v>1100000</v>
      </c>
    </row>
    <row r="419" spans="1:11" ht="48" x14ac:dyDescent="0.25">
      <c r="A419" s="318"/>
      <c r="B419" s="344"/>
      <c r="C419" s="190" t="s">
        <v>739</v>
      </c>
      <c r="D419" s="123" t="s">
        <v>738</v>
      </c>
      <c r="E419" s="192">
        <v>4</v>
      </c>
      <c r="F419" s="150" t="s">
        <v>663</v>
      </c>
      <c r="G419" s="105">
        <v>0.34</v>
      </c>
      <c r="H419" s="94">
        <v>0.33</v>
      </c>
      <c r="I419" s="94">
        <v>0.33</v>
      </c>
      <c r="J419" s="195" t="s">
        <v>23</v>
      </c>
      <c r="K419" s="60"/>
    </row>
    <row r="420" spans="1:11" ht="36" x14ac:dyDescent="0.25">
      <c r="A420" s="318"/>
      <c r="B420" s="344"/>
      <c r="C420" s="190" t="s">
        <v>737</v>
      </c>
      <c r="D420" s="123" t="s">
        <v>736</v>
      </c>
      <c r="E420" s="192">
        <v>12</v>
      </c>
      <c r="F420" s="150" t="s">
        <v>663</v>
      </c>
      <c r="G420" s="105">
        <v>0.34</v>
      </c>
      <c r="H420" s="94">
        <v>0.33</v>
      </c>
      <c r="I420" s="94">
        <v>0.33</v>
      </c>
      <c r="J420" s="195" t="s">
        <v>23</v>
      </c>
      <c r="K420" s="60"/>
    </row>
    <row r="421" spans="1:11" ht="36" x14ac:dyDescent="0.25">
      <c r="A421" s="318"/>
      <c r="B421" s="344"/>
      <c r="C421" s="190" t="s">
        <v>735</v>
      </c>
      <c r="D421" s="123" t="s">
        <v>734</v>
      </c>
      <c r="E421" s="192">
        <v>1</v>
      </c>
      <c r="F421" s="150" t="s">
        <v>663</v>
      </c>
      <c r="G421" s="105">
        <v>0.34</v>
      </c>
      <c r="H421" s="94">
        <v>0.33</v>
      </c>
      <c r="I421" s="94">
        <v>0.33</v>
      </c>
      <c r="J421" s="195" t="s">
        <v>23</v>
      </c>
      <c r="K421" s="60"/>
    </row>
    <row r="422" spans="1:11" ht="60" x14ac:dyDescent="0.25">
      <c r="A422" s="318"/>
      <c r="B422" s="344"/>
      <c r="C422" s="190" t="s">
        <v>733</v>
      </c>
      <c r="D422" s="123" t="s">
        <v>732</v>
      </c>
      <c r="E422" s="192">
        <v>5</v>
      </c>
      <c r="F422" s="150" t="s">
        <v>663</v>
      </c>
      <c r="G422" s="105">
        <v>0.34</v>
      </c>
      <c r="H422" s="94">
        <v>0.33</v>
      </c>
      <c r="I422" s="94">
        <v>0.33</v>
      </c>
      <c r="J422" s="195" t="s">
        <v>23</v>
      </c>
      <c r="K422" s="60"/>
    </row>
    <row r="423" spans="1:11" ht="48" x14ac:dyDescent="0.25">
      <c r="A423" s="318"/>
      <c r="B423" s="344"/>
      <c r="C423" s="190" t="s">
        <v>731</v>
      </c>
      <c r="D423" s="190" t="s">
        <v>730</v>
      </c>
      <c r="E423" s="192">
        <v>100</v>
      </c>
      <c r="F423" s="150" t="s">
        <v>663</v>
      </c>
      <c r="G423" s="105">
        <v>0.34</v>
      </c>
      <c r="H423" s="94">
        <v>0.33</v>
      </c>
      <c r="I423" s="94">
        <v>0.33</v>
      </c>
      <c r="J423" s="195" t="s">
        <v>23</v>
      </c>
      <c r="K423" s="60"/>
    </row>
    <row r="424" spans="1:11" ht="60" x14ac:dyDescent="0.25">
      <c r="A424" s="318"/>
      <c r="B424" s="344"/>
      <c r="C424" s="190" t="s">
        <v>729</v>
      </c>
      <c r="D424" s="345"/>
      <c r="E424" s="330"/>
      <c r="F424" s="150" t="s">
        <v>663</v>
      </c>
      <c r="G424" s="105">
        <v>0.34</v>
      </c>
      <c r="H424" s="94">
        <v>0.33</v>
      </c>
      <c r="I424" s="94">
        <v>0.33</v>
      </c>
      <c r="J424" s="22" t="s">
        <v>23</v>
      </c>
      <c r="K424" s="60"/>
    </row>
    <row r="425" spans="1:11" ht="84" x14ac:dyDescent="0.25">
      <c r="A425" s="318"/>
      <c r="B425" s="344"/>
      <c r="C425" s="190" t="s">
        <v>728</v>
      </c>
      <c r="D425" s="345"/>
      <c r="E425" s="330"/>
      <c r="F425" s="150" t="s">
        <v>663</v>
      </c>
      <c r="G425" s="105">
        <v>0.34</v>
      </c>
      <c r="H425" s="94">
        <v>0.33</v>
      </c>
      <c r="I425" s="94">
        <v>0.33</v>
      </c>
      <c r="J425" s="150" t="s">
        <v>727</v>
      </c>
      <c r="K425" s="60">
        <v>1980000</v>
      </c>
    </row>
    <row r="426" spans="1:11" ht="36" x14ac:dyDescent="0.25">
      <c r="A426" s="318"/>
      <c r="B426" s="344"/>
      <c r="C426" s="190" t="s">
        <v>726</v>
      </c>
      <c r="D426" s="345"/>
      <c r="E426" s="330"/>
      <c r="F426" s="150" t="s">
        <v>663</v>
      </c>
      <c r="G426" s="105">
        <v>0.34</v>
      </c>
      <c r="H426" s="94">
        <v>0.33</v>
      </c>
      <c r="I426" s="94">
        <v>0.33</v>
      </c>
      <c r="J426" s="195" t="s">
        <v>23</v>
      </c>
      <c r="K426" s="60"/>
    </row>
    <row r="427" spans="1:11" ht="36" x14ac:dyDescent="0.25">
      <c r="A427" s="318"/>
      <c r="B427" s="344"/>
      <c r="C427" s="190" t="s">
        <v>725</v>
      </c>
      <c r="D427" s="345"/>
      <c r="E427" s="330"/>
      <c r="F427" s="150" t="s">
        <v>663</v>
      </c>
      <c r="G427" s="105">
        <v>0.34</v>
      </c>
      <c r="H427" s="94">
        <v>0.33</v>
      </c>
      <c r="I427" s="94">
        <v>0.33</v>
      </c>
      <c r="J427" s="195" t="s">
        <v>23</v>
      </c>
      <c r="K427" s="60"/>
    </row>
    <row r="428" spans="1:11" ht="48" x14ac:dyDescent="0.25">
      <c r="A428" s="318"/>
      <c r="B428" s="344"/>
      <c r="C428" s="190" t="s">
        <v>724</v>
      </c>
      <c r="D428" s="345"/>
      <c r="E428" s="330"/>
      <c r="F428" s="150" t="s">
        <v>665</v>
      </c>
      <c r="G428" s="105">
        <v>0.17</v>
      </c>
      <c r="H428" s="94">
        <v>0.16</v>
      </c>
      <c r="I428" s="94">
        <v>0.16</v>
      </c>
      <c r="J428" s="150" t="s">
        <v>723</v>
      </c>
      <c r="K428" s="60">
        <v>21002000</v>
      </c>
    </row>
    <row r="429" spans="1:11" ht="60" x14ac:dyDescent="0.25">
      <c r="A429" s="318">
        <v>8</v>
      </c>
      <c r="B429" s="344" t="s">
        <v>722</v>
      </c>
      <c r="C429" s="329" t="s">
        <v>721</v>
      </c>
      <c r="D429" s="190" t="s">
        <v>720</v>
      </c>
      <c r="E429" s="150" t="s">
        <v>719</v>
      </c>
      <c r="F429" s="150" t="s">
        <v>698</v>
      </c>
      <c r="G429" s="105">
        <v>0.34</v>
      </c>
      <c r="H429" s="94">
        <v>0.33</v>
      </c>
      <c r="I429" s="94">
        <v>0.33</v>
      </c>
      <c r="J429" s="163" t="s">
        <v>718</v>
      </c>
      <c r="K429" s="196">
        <v>100000</v>
      </c>
    </row>
    <row r="430" spans="1:11" ht="36" x14ac:dyDescent="0.25">
      <c r="A430" s="318"/>
      <c r="B430" s="344"/>
      <c r="C430" s="329"/>
      <c r="D430" s="190" t="s">
        <v>717</v>
      </c>
      <c r="E430" s="150" t="s">
        <v>716</v>
      </c>
      <c r="F430" s="150"/>
      <c r="G430" s="105"/>
      <c r="H430" s="94"/>
      <c r="I430" s="94"/>
      <c r="J430" s="22"/>
      <c r="K430" s="60"/>
    </row>
    <row r="431" spans="1:11" ht="48" x14ac:dyDescent="0.25">
      <c r="A431" s="318">
        <v>9</v>
      </c>
      <c r="B431" s="344" t="s">
        <v>715</v>
      </c>
      <c r="C431" s="347" t="s">
        <v>714</v>
      </c>
      <c r="D431" s="190" t="s">
        <v>713</v>
      </c>
      <c r="E431" s="150" t="s">
        <v>712</v>
      </c>
      <c r="F431" s="6" t="s">
        <v>711</v>
      </c>
      <c r="G431" s="105">
        <v>0.34</v>
      </c>
      <c r="H431" s="94">
        <v>0.33</v>
      </c>
      <c r="I431" s="94">
        <v>0.33</v>
      </c>
      <c r="J431" s="22" t="s">
        <v>664</v>
      </c>
      <c r="K431" s="60">
        <v>21241</v>
      </c>
    </row>
    <row r="432" spans="1:11" ht="36" x14ac:dyDescent="0.25">
      <c r="A432" s="318"/>
      <c r="B432" s="344"/>
      <c r="C432" s="347"/>
      <c r="D432" s="190" t="s">
        <v>710</v>
      </c>
      <c r="E432" s="150" t="s">
        <v>709</v>
      </c>
      <c r="F432" s="6"/>
      <c r="G432" s="105"/>
      <c r="H432" s="94"/>
      <c r="I432" s="94"/>
      <c r="J432" s="22"/>
      <c r="K432" s="60"/>
    </row>
    <row r="433" spans="1:11" ht="60" x14ac:dyDescent="0.25">
      <c r="A433" s="318">
        <v>10</v>
      </c>
      <c r="B433" s="344" t="s">
        <v>708</v>
      </c>
      <c r="C433" s="194" t="s">
        <v>707</v>
      </c>
      <c r="D433" s="190" t="s">
        <v>706</v>
      </c>
      <c r="E433" s="150" t="s">
        <v>705</v>
      </c>
      <c r="F433" s="150" t="s">
        <v>698</v>
      </c>
      <c r="G433" s="105">
        <v>1</v>
      </c>
      <c r="H433" s="22"/>
      <c r="I433" s="22"/>
      <c r="J433" s="195" t="s">
        <v>23</v>
      </c>
      <c r="K433" s="60"/>
    </row>
    <row r="434" spans="1:11" ht="48" x14ac:dyDescent="0.25">
      <c r="A434" s="318"/>
      <c r="B434" s="344"/>
      <c r="C434" s="194" t="s">
        <v>704</v>
      </c>
      <c r="D434" s="190" t="s">
        <v>703</v>
      </c>
      <c r="E434" s="115">
        <v>1</v>
      </c>
      <c r="F434" s="150" t="s">
        <v>698</v>
      </c>
      <c r="G434" s="105">
        <v>0.5</v>
      </c>
      <c r="H434" s="94">
        <v>0.5</v>
      </c>
      <c r="I434" s="22"/>
      <c r="J434" s="195" t="s">
        <v>23</v>
      </c>
      <c r="K434" s="60"/>
    </row>
    <row r="435" spans="1:11" ht="60" x14ac:dyDescent="0.25">
      <c r="A435" s="318"/>
      <c r="B435" s="344"/>
      <c r="C435" s="194" t="s">
        <v>702</v>
      </c>
      <c r="D435" s="190" t="s">
        <v>701</v>
      </c>
      <c r="E435" s="105">
        <v>1</v>
      </c>
      <c r="F435" s="150" t="s">
        <v>698</v>
      </c>
      <c r="G435" s="105">
        <v>0.34</v>
      </c>
      <c r="H435" s="94">
        <v>0.33</v>
      </c>
      <c r="I435" s="94">
        <v>0.33</v>
      </c>
      <c r="J435" s="22" t="s">
        <v>664</v>
      </c>
      <c r="K435" s="60">
        <v>21241</v>
      </c>
    </row>
    <row r="436" spans="1:11" ht="48" x14ac:dyDescent="0.25">
      <c r="A436" s="318"/>
      <c r="B436" s="344"/>
      <c r="C436" s="194" t="s">
        <v>700</v>
      </c>
      <c r="D436" s="190" t="s">
        <v>699</v>
      </c>
      <c r="E436" s="105">
        <v>1</v>
      </c>
      <c r="F436" s="150" t="s">
        <v>698</v>
      </c>
      <c r="G436" s="105">
        <v>1</v>
      </c>
      <c r="H436" s="22"/>
      <c r="I436" s="22"/>
      <c r="J436" s="22" t="s">
        <v>23</v>
      </c>
      <c r="K436" s="193"/>
    </row>
    <row r="437" spans="1:11" ht="48" x14ac:dyDescent="0.25">
      <c r="A437" s="318">
        <v>11</v>
      </c>
      <c r="B437" s="344" t="s">
        <v>697</v>
      </c>
      <c r="C437" s="190" t="s">
        <v>696</v>
      </c>
      <c r="D437" s="6" t="s">
        <v>695</v>
      </c>
      <c r="E437" s="150">
        <v>40</v>
      </c>
      <c r="F437" s="150" t="s">
        <v>665</v>
      </c>
      <c r="G437" s="105">
        <v>0.3</v>
      </c>
      <c r="H437" s="94">
        <v>0.7</v>
      </c>
      <c r="I437" s="22"/>
      <c r="J437" s="22" t="s">
        <v>664</v>
      </c>
      <c r="K437" s="60">
        <v>21241</v>
      </c>
    </row>
    <row r="438" spans="1:11" ht="36" x14ac:dyDescent="0.25">
      <c r="A438" s="318"/>
      <c r="B438" s="344"/>
      <c r="C438" s="190" t="s">
        <v>694</v>
      </c>
      <c r="D438" s="6" t="s">
        <v>693</v>
      </c>
      <c r="E438" s="150">
        <v>3</v>
      </c>
      <c r="F438" s="150" t="s">
        <v>665</v>
      </c>
      <c r="G438" s="105">
        <v>0.3</v>
      </c>
      <c r="H438" s="94">
        <v>0.7</v>
      </c>
      <c r="I438" s="22"/>
      <c r="J438" s="22" t="s">
        <v>664</v>
      </c>
      <c r="K438" s="60">
        <v>21241</v>
      </c>
    </row>
    <row r="439" spans="1:11" ht="96" x14ac:dyDescent="0.25">
      <c r="A439" s="318"/>
      <c r="B439" s="344"/>
      <c r="C439" s="190" t="s">
        <v>692</v>
      </c>
      <c r="D439" s="6" t="s">
        <v>691</v>
      </c>
      <c r="E439" s="150">
        <v>10</v>
      </c>
      <c r="F439" s="150" t="s">
        <v>665</v>
      </c>
      <c r="G439" s="105">
        <v>0.33</v>
      </c>
      <c r="H439" s="94">
        <v>0.33</v>
      </c>
      <c r="I439" s="94">
        <v>0.34</v>
      </c>
      <c r="J439" s="22" t="s">
        <v>664</v>
      </c>
      <c r="K439" s="60">
        <v>21241</v>
      </c>
    </row>
    <row r="440" spans="1:11" ht="48" x14ac:dyDescent="0.25">
      <c r="A440" s="318"/>
      <c r="B440" s="344"/>
      <c r="C440" s="190" t="s">
        <v>690</v>
      </c>
      <c r="D440" s="6" t="s">
        <v>689</v>
      </c>
      <c r="E440" s="192">
        <v>4</v>
      </c>
      <c r="F440" s="150" t="s">
        <v>665</v>
      </c>
      <c r="G440" s="105">
        <v>1</v>
      </c>
      <c r="H440" s="22"/>
      <c r="I440" s="22"/>
      <c r="J440" s="22" t="s">
        <v>664</v>
      </c>
      <c r="K440" s="60">
        <v>21241</v>
      </c>
    </row>
    <row r="441" spans="1:11" ht="60" x14ac:dyDescent="0.25">
      <c r="A441" s="318"/>
      <c r="B441" s="344"/>
      <c r="C441" s="190" t="s">
        <v>688</v>
      </c>
      <c r="D441" s="6" t="s">
        <v>687</v>
      </c>
      <c r="E441" s="105">
        <v>1</v>
      </c>
      <c r="F441" s="150" t="s">
        <v>665</v>
      </c>
      <c r="G441" s="105">
        <v>1</v>
      </c>
      <c r="H441" s="22"/>
      <c r="I441" s="22"/>
      <c r="J441" s="22" t="s">
        <v>664</v>
      </c>
      <c r="K441" s="60">
        <v>21241</v>
      </c>
    </row>
    <row r="442" spans="1:11" ht="96" x14ac:dyDescent="0.25">
      <c r="A442" s="318"/>
      <c r="B442" s="344"/>
      <c r="C442" s="190" t="s">
        <v>686</v>
      </c>
      <c r="D442" s="346"/>
      <c r="E442" s="346"/>
      <c r="F442" s="150" t="s">
        <v>665</v>
      </c>
      <c r="G442" s="105">
        <v>0.33</v>
      </c>
      <c r="H442" s="94">
        <v>0.33</v>
      </c>
      <c r="I442" s="94">
        <v>0.34</v>
      </c>
      <c r="J442" s="22" t="s">
        <v>664</v>
      </c>
      <c r="K442" s="60">
        <v>21241</v>
      </c>
    </row>
    <row r="443" spans="1:11" ht="60" x14ac:dyDescent="0.25">
      <c r="A443" s="318"/>
      <c r="B443" s="344"/>
      <c r="C443" s="190" t="s">
        <v>685</v>
      </c>
      <c r="D443" s="346"/>
      <c r="E443" s="346"/>
      <c r="F443" s="150" t="s">
        <v>665</v>
      </c>
      <c r="G443" s="105">
        <v>0.33</v>
      </c>
      <c r="H443" s="94">
        <v>0.33</v>
      </c>
      <c r="I443" s="94">
        <v>0.34</v>
      </c>
      <c r="J443" s="22" t="s">
        <v>664</v>
      </c>
      <c r="K443" s="60">
        <v>21241</v>
      </c>
    </row>
    <row r="444" spans="1:11" ht="168" x14ac:dyDescent="0.25">
      <c r="A444" s="318"/>
      <c r="B444" s="344"/>
      <c r="C444" s="58" t="s">
        <v>684</v>
      </c>
      <c r="D444" s="346"/>
      <c r="E444" s="346"/>
      <c r="F444" s="150" t="s">
        <v>665</v>
      </c>
      <c r="G444" s="105">
        <v>0.33</v>
      </c>
      <c r="H444" s="94">
        <v>0.33</v>
      </c>
      <c r="I444" s="94">
        <v>0.34</v>
      </c>
      <c r="J444" s="22" t="s">
        <v>664</v>
      </c>
      <c r="K444" s="60">
        <v>21241</v>
      </c>
    </row>
    <row r="445" spans="1:11" ht="84" x14ac:dyDescent="0.25">
      <c r="A445" s="318"/>
      <c r="B445" s="344"/>
      <c r="C445" s="190" t="s">
        <v>683</v>
      </c>
      <c r="D445" s="346"/>
      <c r="E445" s="346"/>
      <c r="F445" s="150" t="s">
        <v>665</v>
      </c>
      <c r="G445" s="105">
        <v>0.33</v>
      </c>
      <c r="H445" s="94">
        <v>0.33</v>
      </c>
      <c r="I445" s="94">
        <v>0.34</v>
      </c>
      <c r="J445" s="22" t="s">
        <v>664</v>
      </c>
      <c r="K445" s="60">
        <v>21241</v>
      </c>
    </row>
    <row r="446" spans="1:11" ht="24" x14ac:dyDescent="0.25">
      <c r="A446" s="318"/>
      <c r="B446" s="344"/>
      <c r="C446" s="190" t="s">
        <v>682</v>
      </c>
      <c r="D446" s="346"/>
      <c r="E446" s="346"/>
      <c r="F446" s="150" t="s">
        <v>665</v>
      </c>
      <c r="G446" s="105">
        <v>0.33</v>
      </c>
      <c r="H446" s="94">
        <v>0.33</v>
      </c>
      <c r="I446" s="94">
        <v>0.34</v>
      </c>
      <c r="J446" s="22" t="s">
        <v>664</v>
      </c>
      <c r="K446" s="60">
        <v>21241</v>
      </c>
    </row>
    <row r="447" spans="1:11" ht="36" x14ac:dyDescent="0.25">
      <c r="A447" s="318"/>
      <c r="B447" s="344"/>
      <c r="C447" s="190" t="s">
        <v>681</v>
      </c>
      <c r="D447" s="346"/>
      <c r="E447" s="346"/>
      <c r="F447" s="150" t="s">
        <v>665</v>
      </c>
      <c r="G447" s="105">
        <v>0.33</v>
      </c>
      <c r="H447" s="94">
        <v>0.33</v>
      </c>
      <c r="I447" s="94">
        <v>0.34</v>
      </c>
      <c r="J447" s="22" t="s">
        <v>664</v>
      </c>
      <c r="K447" s="60">
        <v>21241</v>
      </c>
    </row>
    <row r="448" spans="1:11" ht="24" x14ac:dyDescent="0.25">
      <c r="A448" s="318"/>
      <c r="B448" s="344"/>
      <c r="C448" s="190" t="s">
        <v>680</v>
      </c>
      <c r="D448" s="346"/>
      <c r="E448" s="346"/>
      <c r="F448" s="150" t="s">
        <v>665</v>
      </c>
      <c r="G448" s="105">
        <v>0.33</v>
      </c>
      <c r="H448" s="94">
        <v>0.33</v>
      </c>
      <c r="I448" s="94">
        <v>0.34</v>
      </c>
      <c r="J448" s="22" t="s">
        <v>664</v>
      </c>
      <c r="K448" s="60">
        <v>21241</v>
      </c>
    </row>
    <row r="449" spans="1:11" ht="36" x14ac:dyDescent="0.25">
      <c r="A449" s="318"/>
      <c r="B449" s="344"/>
      <c r="C449" s="190" t="s">
        <v>679</v>
      </c>
      <c r="D449" s="346"/>
      <c r="E449" s="346"/>
      <c r="F449" s="150" t="s">
        <v>665</v>
      </c>
      <c r="G449" s="105">
        <v>0.33</v>
      </c>
      <c r="H449" s="94">
        <v>0.33</v>
      </c>
      <c r="I449" s="94">
        <v>0.34</v>
      </c>
      <c r="J449" s="22" t="s">
        <v>664</v>
      </c>
      <c r="K449" s="60">
        <v>21241</v>
      </c>
    </row>
    <row r="450" spans="1:11" ht="36" x14ac:dyDescent="0.25">
      <c r="A450" s="318"/>
      <c r="B450" s="344"/>
      <c r="C450" s="190" t="s">
        <v>678</v>
      </c>
      <c r="D450" s="346"/>
      <c r="E450" s="346"/>
      <c r="F450" s="150" t="s">
        <v>665</v>
      </c>
      <c r="G450" s="105">
        <v>0.33</v>
      </c>
      <c r="H450" s="94">
        <v>0.33</v>
      </c>
      <c r="I450" s="94">
        <v>0.34</v>
      </c>
      <c r="J450" s="22" t="s">
        <v>664</v>
      </c>
      <c r="K450" s="60">
        <v>21241</v>
      </c>
    </row>
    <row r="451" spans="1:11" ht="24" x14ac:dyDescent="0.25">
      <c r="A451" s="318"/>
      <c r="B451" s="344"/>
      <c r="C451" s="190" t="s">
        <v>677</v>
      </c>
      <c r="D451" s="346"/>
      <c r="E451" s="346"/>
      <c r="F451" s="150" t="s">
        <v>665</v>
      </c>
      <c r="G451" s="105">
        <v>0.33</v>
      </c>
      <c r="H451" s="94">
        <v>0.33</v>
      </c>
      <c r="I451" s="94">
        <v>0.34</v>
      </c>
      <c r="J451" s="22" t="s">
        <v>664</v>
      </c>
      <c r="K451" s="60">
        <v>21241</v>
      </c>
    </row>
    <row r="452" spans="1:11" ht="24" x14ac:dyDescent="0.25">
      <c r="A452" s="318"/>
      <c r="B452" s="344"/>
      <c r="C452" s="190" t="s">
        <v>676</v>
      </c>
      <c r="D452" s="346"/>
      <c r="E452" s="346"/>
      <c r="F452" s="150" t="s">
        <v>665</v>
      </c>
      <c r="G452" s="105">
        <v>0.33</v>
      </c>
      <c r="H452" s="94">
        <v>0.33</v>
      </c>
      <c r="I452" s="94">
        <v>0.34</v>
      </c>
      <c r="J452" s="22" t="s">
        <v>664</v>
      </c>
      <c r="K452" s="60">
        <v>21241</v>
      </c>
    </row>
    <row r="453" spans="1:11" ht="24" x14ac:dyDescent="0.25">
      <c r="A453" s="318"/>
      <c r="B453" s="344"/>
      <c r="C453" s="6" t="s">
        <v>675</v>
      </c>
      <c r="D453" s="346"/>
      <c r="E453" s="346"/>
      <c r="F453" s="150" t="s">
        <v>665</v>
      </c>
      <c r="G453" s="105">
        <v>0.33</v>
      </c>
      <c r="H453" s="94">
        <v>0.33</v>
      </c>
      <c r="I453" s="94">
        <v>0.34</v>
      </c>
      <c r="J453" s="22" t="s">
        <v>664</v>
      </c>
      <c r="K453" s="60">
        <v>21241</v>
      </c>
    </row>
    <row r="454" spans="1:11" ht="48" x14ac:dyDescent="0.25">
      <c r="A454" s="318"/>
      <c r="B454" s="344"/>
      <c r="C454" s="6" t="s">
        <v>674</v>
      </c>
      <c r="D454" s="346"/>
      <c r="E454" s="346"/>
      <c r="F454" s="150" t="s">
        <v>665</v>
      </c>
      <c r="G454" s="105">
        <v>0.33</v>
      </c>
      <c r="H454" s="94">
        <v>0.33</v>
      </c>
      <c r="I454" s="94">
        <v>0.34</v>
      </c>
      <c r="J454" s="22" t="s">
        <v>664</v>
      </c>
      <c r="K454" s="60">
        <v>21241</v>
      </c>
    </row>
    <row r="455" spans="1:11" ht="24" x14ac:dyDescent="0.25">
      <c r="A455" s="318"/>
      <c r="B455" s="344"/>
      <c r="C455" s="6" t="s">
        <v>673</v>
      </c>
      <c r="D455" s="346"/>
      <c r="E455" s="346"/>
      <c r="F455" s="150" t="s">
        <v>665</v>
      </c>
      <c r="G455" s="105">
        <v>0.33</v>
      </c>
      <c r="H455" s="94">
        <v>0.33</v>
      </c>
      <c r="I455" s="94">
        <v>0.34</v>
      </c>
      <c r="J455" s="22" t="s">
        <v>664</v>
      </c>
      <c r="K455" s="60">
        <v>21241</v>
      </c>
    </row>
    <row r="456" spans="1:11" ht="24.75" x14ac:dyDescent="0.25">
      <c r="A456" s="318"/>
      <c r="B456" s="344"/>
      <c r="C456" s="95" t="s">
        <v>672</v>
      </c>
      <c r="D456" s="346"/>
      <c r="E456" s="346"/>
      <c r="F456" s="150" t="s">
        <v>665</v>
      </c>
      <c r="G456" s="105">
        <v>0.33</v>
      </c>
      <c r="H456" s="94">
        <v>0.33</v>
      </c>
      <c r="I456" s="94">
        <v>0.34</v>
      </c>
      <c r="J456" s="22" t="s">
        <v>664</v>
      </c>
      <c r="K456" s="60">
        <v>21241</v>
      </c>
    </row>
    <row r="457" spans="1:11" ht="36.75" x14ac:dyDescent="0.25">
      <c r="A457" s="318"/>
      <c r="B457" s="344"/>
      <c r="C457" s="95" t="s">
        <v>671</v>
      </c>
      <c r="D457" s="346"/>
      <c r="E457" s="346"/>
      <c r="F457" s="150" t="s">
        <v>665</v>
      </c>
      <c r="G457" s="105">
        <v>0.33</v>
      </c>
      <c r="H457" s="94">
        <v>0.33</v>
      </c>
      <c r="I457" s="94">
        <v>0.34</v>
      </c>
      <c r="J457" s="22" t="s">
        <v>664</v>
      </c>
      <c r="K457" s="60">
        <v>21241</v>
      </c>
    </row>
    <row r="458" spans="1:11" ht="24" x14ac:dyDescent="0.25">
      <c r="A458" s="318"/>
      <c r="B458" s="344"/>
      <c r="C458" s="6" t="s">
        <v>670</v>
      </c>
      <c r="D458" s="346"/>
      <c r="E458" s="346"/>
      <c r="F458" s="150" t="s">
        <v>665</v>
      </c>
      <c r="G458" s="105">
        <v>0.33</v>
      </c>
      <c r="H458" s="94">
        <v>0.33</v>
      </c>
      <c r="I458" s="94">
        <v>0.34</v>
      </c>
      <c r="J458" s="22" t="s">
        <v>664</v>
      </c>
      <c r="K458" s="60">
        <v>21241</v>
      </c>
    </row>
    <row r="459" spans="1:11" ht="24" x14ac:dyDescent="0.25">
      <c r="A459" s="318"/>
      <c r="B459" s="344"/>
      <c r="C459" s="85" t="s">
        <v>669</v>
      </c>
      <c r="D459" s="346"/>
      <c r="E459" s="346"/>
      <c r="F459" s="150" t="s">
        <v>665</v>
      </c>
      <c r="G459" s="105">
        <v>0.33</v>
      </c>
      <c r="H459" s="94">
        <v>0.33</v>
      </c>
      <c r="I459" s="94">
        <v>0.34</v>
      </c>
      <c r="J459" s="22" t="s">
        <v>664</v>
      </c>
      <c r="K459" s="60">
        <v>21241</v>
      </c>
    </row>
    <row r="460" spans="1:11" ht="60" x14ac:dyDescent="0.25">
      <c r="A460" s="318"/>
      <c r="B460" s="344"/>
      <c r="C460" s="85" t="s">
        <v>668</v>
      </c>
      <c r="D460" s="346"/>
      <c r="E460" s="346"/>
      <c r="F460" s="150" t="s">
        <v>665</v>
      </c>
      <c r="G460" s="105">
        <v>0.33</v>
      </c>
      <c r="H460" s="94">
        <v>0.33</v>
      </c>
      <c r="I460" s="94">
        <v>0.34</v>
      </c>
      <c r="J460" s="22" t="s">
        <v>664</v>
      </c>
      <c r="K460" s="60">
        <v>21241</v>
      </c>
    </row>
    <row r="461" spans="1:11" ht="48" x14ac:dyDescent="0.25">
      <c r="A461" s="318"/>
      <c r="B461" s="344"/>
      <c r="C461" s="6" t="s">
        <v>667</v>
      </c>
      <c r="D461" s="346"/>
      <c r="E461" s="346"/>
      <c r="F461" s="150" t="s">
        <v>665</v>
      </c>
      <c r="G461" s="105">
        <v>0.33</v>
      </c>
      <c r="H461" s="94">
        <v>0.33</v>
      </c>
      <c r="I461" s="94">
        <v>0.34</v>
      </c>
      <c r="J461" s="22" t="s">
        <v>664</v>
      </c>
      <c r="K461" s="60">
        <v>21241</v>
      </c>
    </row>
    <row r="462" spans="1:11" ht="168" x14ac:dyDescent="0.25">
      <c r="A462" s="318"/>
      <c r="B462" s="344"/>
      <c r="C462" s="85" t="s">
        <v>666</v>
      </c>
      <c r="D462" s="346"/>
      <c r="E462" s="346"/>
      <c r="F462" s="150" t="s">
        <v>665</v>
      </c>
      <c r="G462" s="105">
        <v>0.33</v>
      </c>
      <c r="H462" s="94">
        <v>0.33</v>
      </c>
      <c r="I462" s="94">
        <v>0.34</v>
      </c>
      <c r="J462" s="22" t="s">
        <v>664</v>
      </c>
      <c r="K462" s="60">
        <v>21241</v>
      </c>
    </row>
    <row r="463" spans="1:11" x14ac:dyDescent="0.25">
      <c r="A463" s="191"/>
      <c r="B463" s="93" t="s">
        <v>663</v>
      </c>
      <c r="C463" s="85" t="s">
        <v>662</v>
      </c>
      <c r="D463" s="190"/>
      <c r="E463" s="150"/>
      <c r="F463" s="150"/>
      <c r="G463" s="150"/>
      <c r="H463" s="22"/>
      <c r="I463" s="22"/>
      <c r="J463" s="22"/>
      <c r="K463" s="60"/>
    </row>
    <row r="464" spans="1:11" ht="24" x14ac:dyDescent="0.25">
      <c r="A464" s="191"/>
      <c r="B464" s="93" t="s">
        <v>661</v>
      </c>
      <c r="C464" s="85" t="s">
        <v>660</v>
      </c>
      <c r="D464" s="190"/>
      <c r="E464" s="150"/>
      <c r="F464" s="150"/>
      <c r="G464" s="150"/>
      <c r="H464" s="22"/>
      <c r="I464" s="22"/>
      <c r="J464" s="22"/>
      <c r="K464" s="60"/>
    </row>
    <row r="465" spans="1:11" ht="24" x14ac:dyDescent="0.25">
      <c r="A465" s="189"/>
      <c r="B465" s="144" t="s">
        <v>659</v>
      </c>
      <c r="C465" s="149" t="s">
        <v>658</v>
      </c>
      <c r="D465" s="188"/>
      <c r="E465" s="148"/>
      <c r="F465" s="148"/>
      <c r="G465" s="148"/>
      <c r="H465" s="59"/>
      <c r="I465" s="59"/>
      <c r="J465" s="59"/>
      <c r="K465" s="66"/>
    </row>
    <row r="466" spans="1:11" x14ac:dyDescent="0.25">
      <c r="A466" s="312" t="s">
        <v>149</v>
      </c>
      <c r="B466" s="313"/>
      <c r="C466" s="313"/>
      <c r="D466" s="313"/>
      <c r="E466" s="313"/>
      <c r="F466" s="313"/>
      <c r="G466" s="313"/>
      <c r="H466" s="313"/>
      <c r="I466" s="313"/>
      <c r="J466" s="313"/>
      <c r="K466" s="60">
        <f>SUM(K364:K465)</f>
        <v>35705384.799999997</v>
      </c>
    </row>
    <row r="467" spans="1:11" ht="24" x14ac:dyDescent="0.25">
      <c r="A467" s="303" t="s">
        <v>882</v>
      </c>
      <c r="B467" s="304"/>
      <c r="C467" s="304"/>
      <c r="D467" s="304"/>
      <c r="E467" s="304"/>
      <c r="F467" s="305"/>
      <c r="G467" s="40" t="s">
        <v>5</v>
      </c>
      <c r="H467" s="40" t="s">
        <v>6</v>
      </c>
      <c r="I467" s="40" t="s">
        <v>881</v>
      </c>
      <c r="J467" s="306" t="s">
        <v>8</v>
      </c>
      <c r="K467" s="207" t="s">
        <v>9</v>
      </c>
    </row>
    <row r="468" spans="1:11" ht="36" x14ac:dyDescent="0.25">
      <c r="A468" s="41" t="s">
        <v>10</v>
      </c>
      <c r="B468" s="42" t="s">
        <v>11</v>
      </c>
      <c r="C468" s="45" t="s">
        <v>12</v>
      </c>
      <c r="D468" s="45" t="s">
        <v>13</v>
      </c>
      <c r="E468" s="45" t="s">
        <v>14</v>
      </c>
      <c r="F468" s="45" t="s">
        <v>15</v>
      </c>
      <c r="G468" s="79" t="s">
        <v>16</v>
      </c>
      <c r="H468" s="79" t="s">
        <v>16</v>
      </c>
      <c r="I468" s="79" t="s">
        <v>16</v>
      </c>
      <c r="J468" s="307"/>
      <c r="K468" s="208" t="s">
        <v>17</v>
      </c>
    </row>
    <row r="469" spans="1:11" ht="48" x14ac:dyDescent="0.25">
      <c r="A469" s="308">
        <v>1</v>
      </c>
      <c r="B469" s="337" t="s">
        <v>880</v>
      </c>
      <c r="C469" s="6" t="s">
        <v>879</v>
      </c>
      <c r="D469" s="316" t="s">
        <v>878</v>
      </c>
      <c r="E469" s="105" t="s">
        <v>858</v>
      </c>
      <c r="F469" s="150" t="s">
        <v>865</v>
      </c>
      <c r="G469" s="94" t="s">
        <v>5</v>
      </c>
      <c r="H469" s="94"/>
      <c r="I469" s="94"/>
      <c r="J469" s="206"/>
      <c r="K469" s="60" t="s">
        <v>23</v>
      </c>
    </row>
    <row r="470" spans="1:11" ht="36" x14ac:dyDescent="0.25">
      <c r="A470" s="336"/>
      <c r="B470" s="338"/>
      <c r="C470" s="6" t="s">
        <v>877</v>
      </c>
      <c r="D470" s="317"/>
      <c r="E470" s="95"/>
      <c r="F470" s="150" t="s">
        <v>865</v>
      </c>
      <c r="G470" s="94" t="s">
        <v>5</v>
      </c>
      <c r="H470" s="150" t="s">
        <v>79</v>
      </c>
      <c r="I470" s="22"/>
      <c r="J470" s="136"/>
      <c r="K470" s="60" t="s">
        <v>23</v>
      </c>
    </row>
    <row r="471" spans="1:11" ht="60" x14ac:dyDescent="0.25">
      <c r="A471" s="336"/>
      <c r="B471" s="338"/>
      <c r="C471" s="95" t="s">
        <v>876</v>
      </c>
      <c r="D471" s="6" t="s">
        <v>875</v>
      </c>
      <c r="E471" s="95" t="s">
        <v>874</v>
      </c>
      <c r="F471" s="150" t="s">
        <v>865</v>
      </c>
      <c r="G471" s="94" t="s">
        <v>5</v>
      </c>
      <c r="H471" s="150" t="s">
        <v>79</v>
      </c>
      <c r="I471" s="22" t="s">
        <v>86</v>
      </c>
      <c r="J471" s="136"/>
      <c r="K471" s="60" t="s">
        <v>23</v>
      </c>
    </row>
    <row r="472" spans="1:11" ht="60" x14ac:dyDescent="0.25">
      <c r="A472" s="336"/>
      <c r="B472" s="338"/>
      <c r="C472" s="6" t="s">
        <v>873</v>
      </c>
      <c r="D472" s="6" t="s">
        <v>872</v>
      </c>
      <c r="E472" s="95" t="s">
        <v>869</v>
      </c>
      <c r="F472" s="150" t="s">
        <v>865</v>
      </c>
      <c r="G472" s="94" t="s">
        <v>5</v>
      </c>
      <c r="H472" s="150" t="s">
        <v>79</v>
      </c>
      <c r="I472" s="22" t="s">
        <v>86</v>
      </c>
      <c r="J472" s="136"/>
      <c r="K472" s="60" t="s">
        <v>23</v>
      </c>
    </row>
    <row r="473" spans="1:11" ht="48.75" x14ac:dyDescent="0.25">
      <c r="A473" s="309"/>
      <c r="B473" s="339"/>
      <c r="C473" s="6" t="s">
        <v>871</v>
      </c>
      <c r="D473" s="6" t="s">
        <v>870</v>
      </c>
      <c r="E473" s="95" t="s">
        <v>869</v>
      </c>
      <c r="F473" s="150" t="s">
        <v>865</v>
      </c>
      <c r="G473" s="94" t="s">
        <v>5</v>
      </c>
      <c r="H473" s="150" t="s">
        <v>79</v>
      </c>
      <c r="I473" s="22" t="s">
        <v>86</v>
      </c>
      <c r="J473" s="136"/>
      <c r="K473" s="60" t="s">
        <v>23</v>
      </c>
    </row>
    <row r="474" spans="1:11" ht="84" x14ac:dyDescent="0.25">
      <c r="A474" s="308">
        <v>2</v>
      </c>
      <c r="B474" s="337" t="s">
        <v>868</v>
      </c>
      <c r="C474" s="6" t="s">
        <v>867</v>
      </c>
      <c r="D474" s="6" t="s">
        <v>866</v>
      </c>
      <c r="E474" s="6" t="s">
        <v>858</v>
      </c>
      <c r="F474" s="323" t="s">
        <v>865</v>
      </c>
      <c r="G474" s="94" t="s">
        <v>5</v>
      </c>
      <c r="H474" s="150" t="s">
        <v>79</v>
      </c>
      <c r="I474" s="22" t="s">
        <v>86</v>
      </c>
      <c r="J474" s="136"/>
      <c r="K474" s="60" t="s">
        <v>23</v>
      </c>
    </row>
    <row r="475" spans="1:11" ht="72" x14ac:dyDescent="0.25">
      <c r="A475" s="336"/>
      <c r="B475" s="338"/>
      <c r="C475" s="6" t="s">
        <v>864</v>
      </c>
      <c r="D475" s="6" t="s">
        <v>863</v>
      </c>
      <c r="E475" s="6" t="s">
        <v>858</v>
      </c>
      <c r="F475" s="340"/>
      <c r="G475" s="94" t="s">
        <v>5</v>
      </c>
      <c r="H475" s="150" t="s">
        <v>79</v>
      </c>
      <c r="I475" s="22" t="s">
        <v>86</v>
      </c>
      <c r="J475" s="136"/>
      <c r="K475" s="60" t="s">
        <v>23</v>
      </c>
    </row>
    <row r="476" spans="1:11" ht="60" x14ac:dyDescent="0.25">
      <c r="A476" s="336"/>
      <c r="B476" s="338"/>
      <c r="C476" s="6" t="s">
        <v>862</v>
      </c>
      <c r="D476" s="6" t="s">
        <v>861</v>
      </c>
      <c r="E476" s="6" t="s">
        <v>858</v>
      </c>
      <c r="F476" s="340"/>
      <c r="G476" s="94" t="s">
        <v>5</v>
      </c>
      <c r="H476" s="150" t="s">
        <v>79</v>
      </c>
      <c r="I476" s="22" t="s">
        <v>86</v>
      </c>
      <c r="J476" s="136"/>
      <c r="K476" s="60" t="s">
        <v>23</v>
      </c>
    </row>
    <row r="477" spans="1:11" ht="48" x14ac:dyDescent="0.25">
      <c r="A477" s="309"/>
      <c r="B477" s="339"/>
      <c r="C477" s="6" t="s">
        <v>860</v>
      </c>
      <c r="D477" s="6" t="s">
        <v>859</v>
      </c>
      <c r="E477" s="6" t="s">
        <v>858</v>
      </c>
      <c r="F477" s="324"/>
      <c r="G477" s="94" t="s">
        <v>5</v>
      </c>
      <c r="H477" s="150" t="s">
        <v>79</v>
      </c>
      <c r="I477" s="22" t="s">
        <v>86</v>
      </c>
      <c r="J477" s="136"/>
      <c r="K477" s="60" t="s">
        <v>23</v>
      </c>
    </row>
    <row r="478" spans="1:11" ht="36" x14ac:dyDescent="0.25">
      <c r="A478" s="308">
        <v>3</v>
      </c>
      <c r="B478" s="337" t="s">
        <v>857</v>
      </c>
      <c r="C478" s="6" t="s">
        <v>856</v>
      </c>
      <c r="D478" s="6" t="s">
        <v>855</v>
      </c>
      <c r="E478" s="132">
        <v>0</v>
      </c>
      <c r="F478" s="150" t="s">
        <v>849</v>
      </c>
      <c r="G478" s="22"/>
      <c r="H478" s="22"/>
      <c r="I478" s="22" t="s">
        <v>86</v>
      </c>
      <c r="J478" s="136"/>
      <c r="K478" s="60" t="s">
        <v>23</v>
      </c>
    </row>
    <row r="479" spans="1:11" ht="36" x14ac:dyDescent="0.25">
      <c r="A479" s="309"/>
      <c r="B479" s="339"/>
      <c r="C479" s="6" t="s">
        <v>854</v>
      </c>
      <c r="D479" s="6"/>
      <c r="E479" s="132">
        <v>0</v>
      </c>
      <c r="F479" s="150" t="s">
        <v>849</v>
      </c>
      <c r="G479" s="22" t="s">
        <v>5</v>
      </c>
      <c r="H479" s="150" t="s">
        <v>79</v>
      </c>
      <c r="I479" s="22" t="s">
        <v>86</v>
      </c>
      <c r="J479" s="136"/>
      <c r="K479" s="60" t="s">
        <v>23</v>
      </c>
    </row>
    <row r="480" spans="1:11" ht="48" x14ac:dyDescent="0.25">
      <c r="A480" s="320">
        <v>4</v>
      </c>
      <c r="B480" s="337" t="s">
        <v>853</v>
      </c>
      <c r="C480" s="6" t="s">
        <v>852</v>
      </c>
      <c r="D480" s="6" t="s">
        <v>23</v>
      </c>
      <c r="E480" s="133">
        <v>1</v>
      </c>
      <c r="F480" s="150" t="s">
        <v>849</v>
      </c>
      <c r="G480" s="22"/>
      <c r="H480" s="22"/>
      <c r="I480" s="22" t="s">
        <v>86</v>
      </c>
      <c r="J480" s="136"/>
      <c r="K480" s="60" t="s">
        <v>23</v>
      </c>
    </row>
    <row r="481" spans="1:11" ht="48" x14ac:dyDescent="0.25">
      <c r="A481" s="320"/>
      <c r="B481" s="339"/>
      <c r="C481" s="6" t="s">
        <v>851</v>
      </c>
      <c r="D481" s="6" t="s">
        <v>850</v>
      </c>
      <c r="E481" s="133">
        <v>1</v>
      </c>
      <c r="F481" s="150" t="s">
        <v>849</v>
      </c>
      <c r="G481" s="22"/>
      <c r="H481" s="22"/>
      <c r="I481" s="22" t="s">
        <v>848</v>
      </c>
      <c r="J481" s="136"/>
      <c r="K481" s="60" t="s">
        <v>23</v>
      </c>
    </row>
    <row r="482" spans="1:11" ht="72" x14ac:dyDescent="0.25">
      <c r="A482" s="15">
        <v>5</v>
      </c>
      <c r="B482" s="16" t="s">
        <v>847</v>
      </c>
      <c r="C482" s="85" t="s">
        <v>846</v>
      </c>
      <c r="D482" s="85" t="s">
        <v>845</v>
      </c>
      <c r="E482" s="205" t="s">
        <v>844</v>
      </c>
      <c r="F482" s="150" t="s">
        <v>843</v>
      </c>
      <c r="G482" s="22" t="s">
        <v>105</v>
      </c>
      <c r="H482" s="22" t="s">
        <v>842</v>
      </c>
      <c r="I482" s="22"/>
      <c r="J482" s="136"/>
      <c r="K482" s="60" t="s">
        <v>23</v>
      </c>
    </row>
    <row r="483" spans="1:11" x14ac:dyDescent="0.25">
      <c r="A483" s="300" t="s">
        <v>149</v>
      </c>
      <c r="B483" s="301"/>
      <c r="C483" s="301"/>
      <c r="D483" s="301"/>
      <c r="E483" s="301"/>
      <c r="F483" s="301"/>
      <c r="G483" s="301"/>
      <c r="H483" s="301"/>
      <c r="I483" s="301"/>
      <c r="J483" s="302"/>
      <c r="K483" s="60" t="s">
        <v>23</v>
      </c>
    </row>
    <row r="484" spans="1:11" ht="24" x14ac:dyDescent="0.25">
      <c r="A484" s="303" t="s">
        <v>991</v>
      </c>
      <c r="B484" s="304"/>
      <c r="C484" s="304"/>
      <c r="D484" s="304"/>
      <c r="E484" s="304"/>
      <c r="F484" s="305"/>
      <c r="G484" s="40" t="s">
        <v>5</v>
      </c>
      <c r="H484" s="40" t="s">
        <v>6</v>
      </c>
      <c r="I484" s="40" t="s">
        <v>7</v>
      </c>
      <c r="J484" s="306" t="s">
        <v>8</v>
      </c>
      <c r="K484" s="40" t="s">
        <v>9</v>
      </c>
    </row>
    <row r="485" spans="1:11" ht="36" x14ac:dyDescent="0.25">
      <c r="A485" s="47" t="s">
        <v>10</v>
      </c>
      <c r="B485" s="48" t="s">
        <v>11</v>
      </c>
      <c r="C485" s="48" t="s">
        <v>12</v>
      </c>
      <c r="D485" s="48" t="s">
        <v>13</v>
      </c>
      <c r="E485" s="48" t="s">
        <v>14</v>
      </c>
      <c r="F485" s="48" t="s">
        <v>15</v>
      </c>
      <c r="G485" s="79" t="s">
        <v>16</v>
      </c>
      <c r="H485" s="79" t="s">
        <v>16</v>
      </c>
      <c r="I485" s="79" t="s">
        <v>16</v>
      </c>
      <c r="J485" s="307"/>
      <c r="K485" s="46" t="s">
        <v>17</v>
      </c>
    </row>
    <row r="486" spans="1:11" ht="96" x14ac:dyDescent="0.25">
      <c r="A486" s="135">
        <v>1</v>
      </c>
      <c r="B486" s="64" t="s">
        <v>990</v>
      </c>
      <c r="C486" s="65" t="s">
        <v>989</v>
      </c>
      <c r="D486" s="91" t="s">
        <v>988</v>
      </c>
      <c r="E486" s="215">
        <v>1</v>
      </c>
      <c r="F486" s="214" t="s">
        <v>976</v>
      </c>
      <c r="G486" s="212">
        <v>1</v>
      </c>
      <c r="H486" s="211"/>
      <c r="I486" s="211"/>
      <c r="J486" s="211"/>
      <c r="K486" s="210">
        <v>195000</v>
      </c>
    </row>
    <row r="487" spans="1:11" ht="84" x14ac:dyDescent="0.25">
      <c r="A487" s="135">
        <v>2</v>
      </c>
      <c r="B487" s="64" t="s">
        <v>987</v>
      </c>
      <c r="C487" s="65" t="s">
        <v>986</v>
      </c>
      <c r="D487" s="91" t="s">
        <v>970</v>
      </c>
      <c r="E487" s="215">
        <v>1</v>
      </c>
      <c r="F487" s="214" t="s">
        <v>976</v>
      </c>
      <c r="G487" s="212">
        <v>1</v>
      </c>
      <c r="H487" s="211"/>
      <c r="I487" s="211"/>
      <c r="J487" s="211"/>
      <c r="K487" s="210">
        <v>100000</v>
      </c>
    </row>
    <row r="488" spans="1:11" ht="60" x14ac:dyDescent="0.25">
      <c r="A488" s="135">
        <v>3</v>
      </c>
      <c r="B488" s="64" t="s">
        <v>985</v>
      </c>
      <c r="C488" s="65" t="s">
        <v>984</v>
      </c>
      <c r="D488" s="91" t="s">
        <v>983</v>
      </c>
      <c r="E488" s="215">
        <v>1</v>
      </c>
      <c r="F488" s="214" t="s">
        <v>976</v>
      </c>
      <c r="G488" s="212">
        <v>0.85</v>
      </c>
      <c r="H488" s="212">
        <v>0.15</v>
      </c>
      <c r="I488" s="211"/>
      <c r="J488" s="211"/>
      <c r="K488" s="210"/>
    </row>
    <row r="489" spans="1:11" ht="132" x14ac:dyDescent="0.25">
      <c r="A489" s="135">
        <v>4</v>
      </c>
      <c r="B489" s="64" t="s">
        <v>982</v>
      </c>
      <c r="C489" s="65" t="s">
        <v>981</v>
      </c>
      <c r="D489" s="65" t="s">
        <v>980</v>
      </c>
      <c r="E489" s="215">
        <v>1</v>
      </c>
      <c r="F489" s="214" t="s">
        <v>976</v>
      </c>
      <c r="G489" s="212">
        <v>0.75</v>
      </c>
      <c r="H489" s="212">
        <v>0.25</v>
      </c>
      <c r="I489" s="211"/>
      <c r="J489" s="211"/>
      <c r="K489" s="210">
        <v>25000</v>
      </c>
    </row>
    <row r="490" spans="1:11" ht="60" x14ac:dyDescent="0.25">
      <c r="A490" s="135">
        <v>5</v>
      </c>
      <c r="B490" s="64" t="s">
        <v>979</v>
      </c>
      <c r="C490" s="65" t="s">
        <v>978</v>
      </c>
      <c r="D490" s="91" t="s">
        <v>977</v>
      </c>
      <c r="E490" s="215">
        <v>1</v>
      </c>
      <c r="F490" s="214" t="s">
        <v>976</v>
      </c>
      <c r="G490" s="212">
        <v>0.85</v>
      </c>
      <c r="H490" s="212">
        <v>0.15</v>
      </c>
      <c r="I490" s="211"/>
      <c r="J490" s="211"/>
      <c r="K490" s="210">
        <v>500000</v>
      </c>
    </row>
    <row r="491" spans="1:11" ht="120" x14ac:dyDescent="0.25">
      <c r="A491" s="135">
        <v>6</v>
      </c>
      <c r="B491" s="64" t="s">
        <v>975</v>
      </c>
      <c r="C491" s="65" t="s">
        <v>974</v>
      </c>
      <c r="D491" s="91" t="s">
        <v>973</v>
      </c>
      <c r="E491" s="215">
        <v>1</v>
      </c>
      <c r="F491" s="214" t="s">
        <v>969</v>
      </c>
      <c r="G491" s="212">
        <v>0.35</v>
      </c>
      <c r="H491" s="212">
        <v>0.35</v>
      </c>
      <c r="I491" s="212">
        <v>0.3</v>
      </c>
      <c r="J491" s="212"/>
      <c r="K491" s="210">
        <v>15188164.050000001</v>
      </c>
    </row>
    <row r="492" spans="1:11" ht="108" x14ac:dyDescent="0.25">
      <c r="A492" s="135">
        <v>7</v>
      </c>
      <c r="B492" s="86" t="s">
        <v>972</v>
      </c>
      <c r="C492" s="65" t="s">
        <v>971</v>
      </c>
      <c r="D492" s="91" t="s">
        <v>970</v>
      </c>
      <c r="E492" s="215">
        <v>1</v>
      </c>
      <c r="F492" s="214" t="s">
        <v>969</v>
      </c>
      <c r="G492" s="211"/>
      <c r="H492" s="212">
        <v>1</v>
      </c>
      <c r="I492" s="211"/>
      <c r="J492" s="211"/>
      <c r="K492" s="210">
        <v>3000000</v>
      </c>
    </row>
    <row r="493" spans="1:11" ht="96" x14ac:dyDescent="0.25">
      <c r="A493" s="135">
        <v>8</v>
      </c>
      <c r="B493" s="86" t="s">
        <v>968</v>
      </c>
      <c r="C493" s="65" t="s">
        <v>967</v>
      </c>
      <c r="D493" s="91" t="s">
        <v>966</v>
      </c>
      <c r="E493" s="215">
        <v>1</v>
      </c>
      <c r="F493" s="214" t="s">
        <v>965</v>
      </c>
      <c r="G493" s="212">
        <v>0.3</v>
      </c>
      <c r="H493" s="212">
        <v>0.3</v>
      </c>
      <c r="I493" s="212">
        <v>0.4</v>
      </c>
      <c r="J493" s="212"/>
      <c r="K493" s="210">
        <v>12957480.859999999</v>
      </c>
    </row>
    <row r="494" spans="1:11" ht="48" x14ac:dyDescent="0.25">
      <c r="A494" s="135">
        <v>9</v>
      </c>
      <c r="B494" s="86" t="s">
        <v>964</v>
      </c>
      <c r="C494" s="65" t="s">
        <v>963</v>
      </c>
      <c r="D494" s="91" t="s">
        <v>962</v>
      </c>
      <c r="E494" s="215">
        <v>1</v>
      </c>
      <c r="F494" s="214" t="s">
        <v>961</v>
      </c>
      <c r="G494" s="212">
        <v>0.3</v>
      </c>
      <c r="H494" s="212">
        <v>0.35</v>
      </c>
      <c r="I494" s="212">
        <v>0.35</v>
      </c>
      <c r="J494" s="212"/>
      <c r="K494" s="210">
        <v>150000</v>
      </c>
    </row>
    <row r="495" spans="1:11" ht="132" x14ac:dyDescent="0.25">
      <c r="A495" s="135">
        <v>10</v>
      </c>
      <c r="B495" s="86" t="s">
        <v>960</v>
      </c>
      <c r="C495" s="65" t="s">
        <v>959</v>
      </c>
      <c r="D495" s="91" t="s">
        <v>958</v>
      </c>
      <c r="E495" s="215">
        <v>1</v>
      </c>
      <c r="F495" s="214" t="s">
        <v>951</v>
      </c>
      <c r="G495" s="212">
        <v>0.34</v>
      </c>
      <c r="H495" s="212">
        <v>0.33</v>
      </c>
      <c r="I495" s="212">
        <v>0.33</v>
      </c>
      <c r="J495" s="212"/>
      <c r="K495" s="210">
        <v>1200000</v>
      </c>
    </row>
    <row r="496" spans="1:11" ht="48" x14ac:dyDescent="0.25">
      <c r="A496" s="135">
        <v>11</v>
      </c>
      <c r="B496" s="86" t="s">
        <v>957</v>
      </c>
      <c r="C496" s="65" t="s">
        <v>956</v>
      </c>
      <c r="D496" s="91" t="s">
        <v>955</v>
      </c>
      <c r="E496" s="215">
        <v>1</v>
      </c>
      <c r="F496" s="214" t="s">
        <v>951</v>
      </c>
      <c r="G496" s="212">
        <v>1</v>
      </c>
      <c r="H496" s="211"/>
      <c r="I496" s="211"/>
      <c r="J496" s="211"/>
      <c r="K496" s="210">
        <v>8000000</v>
      </c>
    </row>
    <row r="497" spans="1:11" ht="48" x14ac:dyDescent="0.25">
      <c r="A497" s="135">
        <v>12</v>
      </c>
      <c r="B497" s="86" t="s">
        <v>954</v>
      </c>
      <c r="C497" s="65" t="s">
        <v>953</v>
      </c>
      <c r="D497" s="91" t="s">
        <v>952</v>
      </c>
      <c r="E497" s="215">
        <v>1</v>
      </c>
      <c r="F497" s="214" t="s">
        <v>951</v>
      </c>
      <c r="G497" s="211"/>
      <c r="H497" s="212">
        <v>1</v>
      </c>
      <c r="I497" s="211"/>
      <c r="J497" s="211"/>
      <c r="K497" s="210">
        <v>500000</v>
      </c>
    </row>
    <row r="498" spans="1:11" ht="36" x14ac:dyDescent="0.25">
      <c r="A498" s="135">
        <v>13</v>
      </c>
      <c r="B498" s="86" t="s">
        <v>950</v>
      </c>
      <c r="C498" s="65" t="s">
        <v>949</v>
      </c>
      <c r="D498" s="91" t="s">
        <v>948</v>
      </c>
      <c r="E498" s="215">
        <v>1</v>
      </c>
      <c r="F498" s="214" t="s">
        <v>947</v>
      </c>
      <c r="G498" s="211"/>
      <c r="H498" s="212">
        <v>1</v>
      </c>
      <c r="I498" s="211"/>
      <c r="J498" s="211"/>
      <c r="K498" s="210">
        <v>8000000</v>
      </c>
    </row>
    <row r="499" spans="1:11" ht="156" x14ac:dyDescent="0.25">
      <c r="A499" s="135">
        <v>14</v>
      </c>
      <c r="B499" s="86" t="s">
        <v>946</v>
      </c>
      <c r="C499" s="65" t="s">
        <v>945</v>
      </c>
      <c r="D499" s="91" t="s">
        <v>944</v>
      </c>
      <c r="E499" s="215">
        <v>1</v>
      </c>
      <c r="F499" s="214" t="s">
        <v>914</v>
      </c>
      <c r="G499" s="211"/>
      <c r="H499" s="212">
        <v>1</v>
      </c>
      <c r="I499" s="211"/>
      <c r="J499" s="211"/>
      <c r="K499" s="210">
        <v>8000000</v>
      </c>
    </row>
    <row r="500" spans="1:11" ht="36" x14ac:dyDescent="0.25">
      <c r="A500" s="135">
        <v>15</v>
      </c>
      <c r="B500" s="86" t="s">
        <v>943</v>
      </c>
      <c r="C500" s="65" t="s">
        <v>942</v>
      </c>
      <c r="D500" s="91" t="s">
        <v>941</v>
      </c>
      <c r="E500" s="215">
        <v>1</v>
      </c>
      <c r="F500" s="214" t="s">
        <v>906</v>
      </c>
      <c r="G500" s="211"/>
      <c r="H500" s="212">
        <v>1</v>
      </c>
      <c r="I500" s="211"/>
      <c r="J500" s="211"/>
      <c r="K500" s="210">
        <v>5700000</v>
      </c>
    </row>
    <row r="501" spans="1:11" ht="144" x14ac:dyDescent="0.25">
      <c r="A501" s="135">
        <v>16</v>
      </c>
      <c r="B501" s="86" t="s">
        <v>940</v>
      </c>
      <c r="C501" s="216" t="s">
        <v>939</v>
      </c>
      <c r="D501" s="91" t="s">
        <v>938</v>
      </c>
      <c r="E501" s="215">
        <v>1</v>
      </c>
      <c r="F501" s="214" t="s">
        <v>937</v>
      </c>
      <c r="G501" s="212">
        <v>0.35</v>
      </c>
      <c r="H501" s="212">
        <v>0.35</v>
      </c>
      <c r="I501" s="212">
        <v>0.3</v>
      </c>
      <c r="J501" s="212"/>
      <c r="K501" s="210">
        <v>12000000</v>
      </c>
    </row>
    <row r="502" spans="1:11" ht="132" x14ac:dyDescent="0.25">
      <c r="A502" s="135">
        <v>17</v>
      </c>
      <c r="B502" s="86" t="s">
        <v>936</v>
      </c>
      <c r="C502" s="65" t="s">
        <v>935</v>
      </c>
      <c r="D502" s="91" t="s">
        <v>934</v>
      </c>
      <c r="E502" s="215">
        <v>1</v>
      </c>
      <c r="F502" s="214" t="s">
        <v>933</v>
      </c>
      <c r="G502" s="212">
        <v>0.35</v>
      </c>
      <c r="H502" s="212">
        <v>0.35</v>
      </c>
      <c r="I502" s="212">
        <v>0.35</v>
      </c>
      <c r="J502" s="212"/>
      <c r="K502" s="210"/>
    </row>
    <row r="503" spans="1:11" ht="72" x14ac:dyDescent="0.25">
      <c r="A503" s="135">
        <v>18</v>
      </c>
      <c r="B503" s="86" t="s">
        <v>932</v>
      </c>
      <c r="C503" s="91" t="s">
        <v>931</v>
      </c>
      <c r="D503" s="65" t="s">
        <v>930</v>
      </c>
      <c r="E503" s="215">
        <v>1</v>
      </c>
      <c r="F503" s="214" t="s">
        <v>929</v>
      </c>
      <c r="G503" s="211"/>
      <c r="H503" s="211"/>
      <c r="I503" s="211"/>
      <c r="J503" s="211"/>
      <c r="K503" s="210"/>
    </row>
    <row r="504" spans="1:11" ht="168" x14ac:dyDescent="0.25">
      <c r="A504" s="135">
        <v>19</v>
      </c>
      <c r="B504" s="86" t="s">
        <v>928</v>
      </c>
      <c r="C504" s="91" t="s">
        <v>927</v>
      </c>
      <c r="D504" s="91" t="s">
        <v>926</v>
      </c>
      <c r="E504" s="215">
        <v>1</v>
      </c>
      <c r="F504" s="214" t="s">
        <v>925</v>
      </c>
      <c r="G504" s="212">
        <v>1</v>
      </c>
      <c r="H504" s="212">
        <v>1</v>
      </c>
      <c r="I504" s="212">
        <v>1</v>
      </c>
      <c r="J504" s="212"/>
      <c r="K504" s="210"/>
    </row>
    <row r="505" spans="1:11" ht="60" x14ac:dyDescent="0.25">
      <c r="A505" s="135">
        <v>20</v>
      </c>
      <c r="B505" s="86" t="s">
        <v>924</v>
      </c>
      <c r="C505" s="65" t="s">
        <v>923</v>
      </c>
      <c r="D505" s="91" t="s">
        <v>899</v>
      </c>
      <c r="E505" s="215">
        <v>1</v>
      </c>
      <c r="F505" s="214" t="s">
        <v>922</v>
      </c>
      <c r="G505" s="212">
        <v>0.4</v>
      </c>
      <c r="H505" s="212">
        <v>0.4</v>
      </c>
      <c r="I505" s="212">
        <v>0.2</v>
      </c>
      <c r="J505" s="212"/>
      <c r="K505" s="210">
        <v>100000</v>
      </c>
    </row>
    <row r="506" spans="1:11" ht="84" x14ac:dyDescent="0.25">
      <c r="A506" s="135">
        <v>21</v>
      </c>
      <c r="B506" s="86" t="s">
        <v>921</v>
      </c>
      <c r="C506" s="65" t="s">
        <v>920</v>
      </c>
      <c r="D506" s="91" t="s">
        <v>919</v>
      </c>
      <c r="E506" s="215">
        <v>1</v>
      </c>
      <c r="F506" s="214" t="s">
        <v>918</v>
      </c>
      <c r="G506" s="212">
        <v>1</v>
      </c>
      <c r="H506" s="212">
        <v>1</v>
      </c>
      <c r="I506" s="212">
        <v>1</v>
      </c>
      <c r="J506" s="212"/>
      <c r="K506" s="210"/>
    </row>
    <row r="507" spans="1:11" ht="72" x14ac:dyDescent="0.25">
      <c r="A507" s="135">
        <v>22</v>
      </c>
      <c r="B507" s="86" t="s">
        <v>917</v>
      </c>
      <c r="C507" s="65" t="s">
        <v>916</v>
      </c>
      <c r="D507" s="91" t="s">
        <v>915</v>
      </c>
      <c r="E507" s="215">
        <v>1</v>
      </c>
      <c r="F507" s="214" t="s">
        <v>914</v>
      </c>
      <c r="G507" s="212">
        <v>0.3</v>
      </c>
      <c r="H507" s="212">
        <v>0.4</v>
      </c>
      <c r="I507" s="212">
        <v>0.3</v>
      </c>
      <c r="J507" s="212"/>
      <c r="K507" s="210"/>
    </row>
    <row r="508" spans="1:11" ht="48" x14ac:dyDescent="0.25">
      <c r="A508" s="135">
        <v>23</v>
      </c>
      <c r="B508" s="86" t="s">
        <v>913</v>
      </c>
      <c r="C508" s="65" t="s">
        <v>912</v>
      </c>
      <c r="D508" s="91" t="s">
        <v>911</v>
      </c>
      <c r="E508" s="215">
        <v>1</v>
      </c>
      <c r="F508" s="214" t="s">
        <v>910</v>
      </c>
      <c r="G508" s="212">
        <v>0.5</v>
      </c>
      <c r="H508" s="212">
        <v>0.5</v>
      </c>
      <c r="I508" s="211"/>
      <c r="J508" s="211"/>
      <c r="K508" s="210">
        <v>20000000</v>
      </c>
    </row>
    <row r="509" spans="1:11" ht="132" x14ac:dyDescent="0.25">
      <c r="A509" s="135">
        <v>24</v>
      </c>
      <c r="B509" s="86" t="s">
        <v>909</v>
      </c>
      <c r="C509" s="65" t="s">
        <v>908</v>
      </c>
      <c r="D509" s="65" t="s">
        <v>907</v>
      </c>
      <c r="E509" s="215">
        <v>1</v>
      </c>
      <c r="F509" s="214" t="s">
        <v>906</v>
      </c>
      <c r="G509" s="212">
        <v>1</v>
      </c>
      <c r="H509" s="212">
        <v>1</v>
      </c>
      <c r="I509" s="212">
        <v>1</v>
      </c>
      <c r="J509" s="212"/>
      <c r="K509" s="210"/>
    </row>
    <row r="510" spans="1:11" ht="96" x14ac:dyDescent="0.25">
      <c r="A510" s="135">
        <v>25</v>
      </c>
      <c r="B510" s="86" t="s">
        <v>905</v>
      </c>
      <c r="C510" s="65" t="s">
        <v>904</v>
      </c>
      <c r="D510" s="65" t="s">
        <v>903</v>
      </c>
      <c r="E510" s="215">
        <v>1</v>
      </c>
      <c r="F510" s="214" t="s">
        <v>902</v>
      </c>
      <c r="G510" s="212">
        <v>1</v>
      </c>
      <c r="H510" s="212">
        <v>1</v>
      </c>
      <c r="I510" s="212">
        <v>1</v>
      </c>
      <c r="J510" s="212"/>
      <c r="K510" s="210"/>
    </row>
    <row r="511" spans="1:11" ht="96" x14ac:dyDescent="0.25">
      <c r="A511" s="135">
        <v>26</v>
      </c>
      <c r="B511" s="64" t="s">
        <v>901</v>
      </c>
      <c r="C511" s="65" t="s">
        <v>900</v>
      </c>
      <c r="D511" s="65" t="s">
        <v>899</v>
      </c>
      <c r="E511" s="62">
        <v>1</v>
      </c>
      <c r="F511" s="151" t="s">
        <v>898</v>
      </c>
      <c r="G511" s="212">
        <v>0.3</v>
      </c>
      <c r="H511" s="212">
        <v>0.35</v>
      </c>
      <c r="I511" s="212">
        <v>0.35</v>
      </c>
      <c r="J511" s="212"/>
      <c r="K511" s="210">
        <v>3834300</v>
      </c>
    </row>
    <row r="512" spans="1:11" ht="72" x14ac:dyDescent="0.25">
      <c r="A512" s="135">
        <v>27</v>
      </c>
      <c r="B512" s="64" t="s">
        <v>897</v>
      </c>
      <c r="C512" s="65" t="s">
        <v>896</v>
      </c>
      <c r="D512" s="65" t="s">
        <v>895</v>
      </c>
      <c r="E512" s="62">
        <v>1</v>
      </c>
      <c r="F512" s="151" t="s">
        <v>894</v>
      </c>
      <c r="G512" s="212">
        <v>0.3</v>
      </c>
      <c r="H512" s="212">
        <v>0.35</v>
      </c>
      <c r="I512" s="212">
        <v>0.35</v>
      </c>
      <c r="J512" s="212"/>
      <c r="K512" s="210">
        <v>2006420</v>
      </c>
    </row>
    <row r="513" spans="1:11" ht="60" x14ac:dyDescent="0.25">
      <c r="A513" s="135">
        <v>28</v>
      </c>
      <c r="B513" s="64" t="s">
        <v>893</v>
      </c>
      <c r="C513" s="65" t="s">
        <v>892</v>
      </c>
      <c r="D513" s="65" t="s">
        <v>891</v>
      </c>
      <c r="E513" s="62">
        <v>1</v>
      </c>
      <c r="F513" s="213" t="s">
        <v>890</v>
      </c>
      <c r="G513" s="212">
        <v>0.4</v>
      </c>
      <c r="H513" s="212">
        <v>0.3</v>
      </c>
      <c r="I513" s="212">
        <v>0.3</v>
      </c>
      <c r="J513" s="212"/>
      <c r="K513" s="210">
        <v>8000000</v>
      </c>
    </row>
    <row r="514" spans="1:11" ht="106.5" customHeight="1" x14ac:dyDescent="0.25">
      <c r="A514" s="135">
        <v>29</v>
      </c>
      <c r="B514" s="64" t="s">
        <v>889</v>
      </c>
      <c r="C514" s="65" t="s">
        <v>888</v>
      </c>
      <c r="D514" s="65" t="s">
        <v>887</v>
      </c>
      <c r="E514" s="62">
        <v>1</v>
      </c>
      <c r="F514" s="151" t="s">
        <v>886</v>
      </c>
      <c r="G514" s="212">
        <v>0.3</v>
      </c>
      <c r="H514" s="212">
        <v>0.35</v>
      </c>
      <c r="I514" s="212">
        <v>0.35</v>
      </c>
      <c r="J514" s="212"/>
      <c r="K514" s="210">
        <v>250000</v>
      </c>
    </row>
    <row r="515" spans="1:11" ht="84.75" x14ac:dyDescent="0.25">
      <c r="A515" s="135">
        <v>30</v>
      </c>
      <c r="B515" s="64" t="s">
        <v>885</v>
      </c>
      <c r="C515" s="65" t="s">
        <v>884</v>
      </c>
      <c r="D515" s="65" t="s">
        <v>884</v>
      </c>
      <c r="E515" s="62">
        <v>1</v>
      </c>
      <c r="F515" s="213" t="s">
        <v>883</v>
      </c>
      <c r="G515" s="212">
        <v>1</v>
      </c>
      <c r="H515" s="211"/>
      <c r="I515" s="211"/>
      <c r="J515" s="211"/>
      <c r="K515" s="210">
        <v>18000000</v>
      </c>
    </row>
    <row r="516" spans="1:11" x14ac:dyDescent="0.25">
      <c r="A516" s="333" t="s">
        <v>149</v>
      </c>
      <c r="B516" s="333"/>
      <c r="C516" s="333"/>
      <c r="D516" s="333"/>
      <c r="E516" s="333"/>
      <c r="F516" s="333"/>
      <c r="G516" s="333"/>
      <c r="H516" s="333"/>
      <c r="I516" s="333"/>
      <c r="J516" s="333"/>
      <c r="K516" s="209">
        <f>SUM(K486:K515)</f>
        <v>127706364.91</v>
      </c>
    </row>
    <row r="517" spans="1:11" ht="24" x14ac:dyDescent="0.25">
      <c r="A517" s="303" t="s">
        <v>1050</v>
      </c>
      <c r="B517" s="304"/>
      <c r="C517" s="304"/>
      <c r="D517" s="304"/>
      <c r="E517" s="304"/>
      <c r="F517" s="305"/>
      <c r="G517" s="40" t="s">
        <v>5</v>
      </c>
      <c r="H517" s="40" t="s">
        <v>6</v>
      </c>
      <c r="I517" s="40" t="s">
        <v>7</v>
      </c>
      <c r="J517" s="306" t="s">
        <v>8</v>
      </c>
      <c r="K517" s="67" t="s">
        <v>9</v>
      </c>
    </row>
    <row r="518" spans="1:11" ht="36" x14ac:dyDescent="0.25">
      <c r="A518" s="41" t="s">
        <v>10</v>
      </c>
      <c r="B518" s="42" t="s">
        <v>11</v>
      </c>
      <c r="C518" s="45" t="s">
        <v>12</v>
      </c>
      <c r="D518" s="45" t="s">
        <v>13</v>
      </c>
      <c r="E518" s="45" t="s">
        <v>14</v>
      </c>
      <c r="F518" s="45" t="s">
        <v>15</v>
      </c>
      <c r="G518" s="79" t="s">
        <v>16</v>
      </c>
      <c r="H518" s="79" t="s">
        <v>16</v>
      </c>
      <c r="I518" s="79" t="s">
        <v>16</v>
      </c>
      <c r="J518" s="307"/>
      <c r="K518" s="46" t="s">
        <v>17</v>
      </c>
    </row>
    <row r="519" spans="1:11" ht="96" x14ac:dyDescent="0.25">
      <c r="A519" s="4">
        <v>1</v>
      </c>
      <c r="B519" s="236" t="s">
        <v>1049</v>
      </c>
      <c r="C519" s="35" t="s">
        <v>1048</v>
      </c>
      <c r="D519" s="85"/>
      <c r="E519" s="228">
        <v>1</v>
      </c>
      <c r="F519" s="235" t="s">
        <v>1047</v>
      </c>
      <c r="G519" s="108">
        <v>0.4</v>
      </c>
      <c r="H519" s="94">
        <v>0.6</v>
      </c>
      <c r="I519" s="94"/>
      <c r="J519" s="78"/>
      <c r="K519" s="230">
        <v>70000</v>
      </c>
    </row>
    <row r="520" spans="1:11" ht="72" x14ac:dyDescent="0.25">
      <c r="A520" s="4">
        <f t="shared" ref="A520:A540" si="1">+A519+1</f>
        <v>2</v>
      </c>
      <c r="B520" s="236" t="s">
        <v>1046</v>
      </c>
      <c r="C520" s="35" t="s">
        <v>1045</v>
      </c>
      <c r="D520" s="78"/>
      <c r="E520" s="228">
        <v>1</v>
      </c>
      <c r="F520" s="235" t="s">
        <v>1044</v>
      </c>
      <c r="G520" s="108">
        <v>0.4</v>
      </c>
      <c r="H520" s="94">
        <v>0.6</v>
      </c>
      <c r="I520" s="78"/>
      <c r="J520" s="78"/>
      <c r="K520" s="230">
        <v>110000</v>
      </c>
    </row>
    <row r="521" spans="1:11" ht="72" x14ac:dyDescent="0.25">
      <c r="A521" s="4">
        <f t="shared" si="1"/>
        <v>3</v>
      </c>
      <c r="B521" s="180" t="s">
        <v>1043</v>
      </c>
      <c r="C521" s="32" t="s">
        <v>1042</v>
      </c>
      <c r="D521" s="78"/>
      <c r="E521" s="228">
        <v>1</v>
      </c>
      <c r="F521" s="233" t="s">
        <v>1041</v>
      </c>
      <c r="G521" s="108">
        <v>0.25</v>
      </c>
      <c r="H521" s="108">
        <v>0.25</v>
      </c>
      <c r="I521" s="108">
        <v>0.5</v>
      </c>
      <c r="J521" s="108"/>
      <c r="K521" s="230">
        <v>90000</v>
      </c>
    </row>
    <row r="522" spans="1:11" ht="72" x14ac:dyDescent="0.25">
      <c r="A522" s="4">
        <f t="shared" si="1"/>
        <v>4</v>
      </c>
      <c r="B522" s="93" t="s">
        <v>1040</v>
      </c>
      <c r="C522" s="32" t="s">
        <v>1039</v>
      </c>
      <c r="D522" s="78"/>
      <c r="E522" s="228">
        <v>1</v>
      </c>
      <c r="F522" s="234"/>
      <c r="G522" s="108"/>
      <c r="H522" s="108"/>
      <c r="I522" s="108"/>
      <c r="J522" s="108"/>
      <c r="K522" s="230">
        <v>70000</v>
      </c>
    </row>
    <row r="523" spans="1:11" ht="72" x14ac:dyDescent="0.25">
      <c r="A523" s="4">
        <f t="shared" si="1"/>
        <v>5</v>
      </c>
      <c r="B523" s="180" t="s">
        <v>1038</v>
      </c>
      <c r="C523" s="32" t="s">
        <v>1037</v>
      </c>
      <c r="D523" s="78"/>
      <c r="E523" s="228">
        <v>1</v>
      </c>
      <c r="F523" s="233" t="s">
        <v>1027</v>
      </c>
      <c r="G523" s="108"/>
      <c r="H523" s="108"/>
      <c r="I523" s="108"/>
      <c r="J523" s="108"/>
      <c r="K523" s="230">
        <v>15000</v>
      </c>
    </row>
    <row r="524" spans="1:11" ht="72" x14ac:dyDescent="0.25">
      <c r="A524" s="4">
        <f t="shared" si="1"/>
        <v>6</v>
      </c>
      <c r="B524" s="231" t="s">
        <v>1036</v>
      </c>
      <c r="C524" s="32" t="s">
        <v>1035</v>
      </c>
      <c r="D524" s="78"/>
      <c r="E524" s="228">
        <v>1</v>
      </c>
      <c r="F524" s="233" t="s">
        <v>1032</v>
      </c>
      <c r="G524" s="108" t="s">
        <v>1007</v>
      </c>
      <c r="H524" s="108">
        <v>1</v>
      </c>
      <c r="I524" s="108"/>
      <c r="J524" s="108"/>
      <c r="K524" s="230">
        <v>20000</v>
      </c>
    </row>
    <row r="525" spans="1:11" ht="84" x14ac:dyDescent="0.25">
      <c r="A525" s="4">
        <f t="shared" si="1"/>
        <v>7</v>
      </c>
      <c r="B525" s="96" t="s">
        <v>1034</v>
      </c>
      <c r="C525" s="32" t="s">
        <v>1033</v>
      </c>
      <c r="D525" s="78"/>
      <c r="E525" s="228">
        <v>1</v>
      </c>
      <c r="F525" s="233" t="s">
        <v>1032</v>
      </c>
      <c r="G525" s="108">
        <v>0.4</v>
      </c>
      <c r="H525" s="108">
        <v>0.6</v>
      </c>
      <c r="I525" s="108"/>
      <c r="J525" s="108"/>
      <c r="K525" s="230">
        <v>110000</v>
      </c>
    </row>
    <row r="526" spans="1:11" ht="60" x14ac:dyDescent="0.25">
      <c r="A526" s="4">
        <f t="shared" si="1"/>
        <v>8</v>
      </c>
      <c r="B526" s="180" t="s">
        <v>1031</v>
      </c>
      <c r="C526" s="32" t="s">
        <v>1030</v>
      </c>
      <c r="D526" s="78"/>
      <c r="E526" s="228">
        <v>1</v>
      </c>
      <c r="F526" s="227" t="s">
        <v>1027</v>
      </c>
      <c r="G526" s="108"/>
      <c r="H526" s="108">
        <v>0.4</v>
      </c>
      <c r="I526" s="108">
        <v>0.6</v>
      </c>
      <c r="J526" s="108"/>
      <c r="K526" s="230">
        <v>40000</v>
      </c>
    </row>
    <row r="527" spans="1:11" ht="60" x14ac:dyDescent="0.25">
      <c r="A527" s="4">
        <f t="shared" si="1"/>
        <v>9</v>
      </c>
      <c r="B527" s="180" t="s">
        <v>1029</v>
      </c>
      <c r="C527" s="32" t="s">
        <v>1028</v>
      </c>
      <c r="D527" s="78"/>
      <c r="E527" s="228">
        <v>1</v>
      </c>
      <c r="F527" s="227" t="s">
        <v>1027</v>
      </c>
      <c r="G527" s="108"/>
      <c r="H527" s="108"/>
      <c r="I527" s="108">
        <v>1</v>
      </c>
      <c r="J527" s="108"/>
      <c r="K527" s="230">
        <v>60000</v>
      </c>
    </row>
    <row r="528" spans="1:11" ht="108" x14ac:dyDescent="0.25">
      <c r="A528" s="4">
        <f t="shared" si="1"/>
        <v>10</v>
      </c>
      <c r="B528" s="93" t="s">
        <v>1026</v>
      </c>
      <c r="C528" s="32" t="s">
        <v>1025</v>
      </c>
      <c r="D528" s="78"/>
      <c r="E528" s="228">
        <v>1</v>
      </c>
      <c r="F528" s="232"/>
      <c r="G528" s="108"/>
      <c r="H528" s="108"/>
      <c r="I528" s="108"/>
      <c r="J528" s="108"/>
      <c r="K528" s="230">
        <v>50000</v>
      </c>
    </row>
    <row r="529" spans="1:11" ht="72" x14ac:dyDescent="0.25">
      <c r="A529" s="4">
        <f t="shared" si="1"/>
        <v>11</v>
      </c>
      <c r="B529" s="93" t="s">
        <v>1024</v>
      </c>
      <c r="C529" s="32" t="s">
        <v>1023</v>
      </c>
      <c r="D529" s="78"/>
      <c r="E529" s="228">
        <v>1</v>
      </c>
      <c r="F529" s="227" t="s">
        <v>1004</v>
      </c>
      <c r="G529" s="108">
        <v>1</v>
      </c>
      <c r="H529" s="108"/>
      <c r="I529" s="108"/>
      <c r="J529" s="108"/>
      <c r="K529" s="230">
        <v>35000</v>
      </c>
    </row>
    <row r="530" spans="1:11" ht="132" x14ac:dyDescent="0.25">
      <c r="A530" s="4">
        <f t="shared" si="1"/>
        <v>12</v>
      </c>
      <c r="B530" s="180" t="s">
        <v>1022</v>
      </c>
      <c r="C530" s="32" t="s">
        <v>1021</v>
      </c>
      <c r="D530" s="78"/>
      <c r="E530" s="228">
        <v>1</v>
      </c>
      <c r="F530" s="227" t="s">
        <v>1004</v>
      </c>
      <c r="G530" s="108">
        <v>1</v>
      </c>
      <c r="H530" s="108"/>
      <c r="I530" s="108"/>
      <c r="J530" s="108"/>
      <c r="K530" s="230">
        <v>25000</v>
      </c>
    </row>
    <row r="531" spans="1:11" ht="84" x14ac:dyDescent="0.25">
      <c r="A531" s="4">
        <f t="shared" si="1"/>
        <v>13</v>
      </c>
      <c r="B531" s="180" t="s">
        <v>1020</v>
      </c>
      <c r="C531" s="32" t="s">
        <v>1019</v>
      </c>
      <c r="D531" s="78"/>
      <c r="E531" s="228">
        <v>1</v>
      </c>
      <c r="F531" s="227" t="s">
        <v>1018</v>
      </c>
      <c r="G531" s="108">
        <v>1</v>
      </c>
      <c r="H531" s="108"/>
      <c r="I531" s="108"/>
      <c r="J531" s="108"/>
      <c r="K531" s="230">
        <v>25000</v>
      </c>
    </row>
    <row r="532" spans="1:11" ht="60" x14ac:dyDescent="0.25">
      <c r="A532" s="4">
        <f t="shared" si="1"/>
        <v>14</v>
      </c>
      <c r="B532" s="180" t="s">
        <v>1017</v>
      </c>
      <c r="C532" s="32" t="s">
        <v>1016</v>
      </c>
      <c r="D532" s="78"/>
      <c r="E532" s="228">
        <v>1</v>
      </c>
      <c r="F532" s="227" t="s">
        <v>1013</v>
      </c>
      <c r="G532" s="108">
        <v>1</v>
      </c>
      <c r="H532" s="108"/>
      <c r="I532" s="108"/>
      <c r="J532" s="108"/>
      <c r="K532" s="230">
        <v>45000</v>
      </c>
    </row>
    <row r="533" spans="1:11" ht="60" x14ac:dyDescent="0.25">
      <c r="A533" s="4">
        <f t="shared" si="1"/>
        <v>15</v>
      </c>
      <c r="B533" s="180" t="s">
        <v>1015</v>
      </c>
      <c r="C533" s="32" t="s">
        <v>1014</v>
      </c>
      <c r="D533" s="78"/>
      <c r="E533" s="228">
        <v>1</v>
      </c>
      <c r="F533" s="227" t="s">
        <v>1013</v>
      </c>
      <c r="G533" s="108">
        <v>1</v>
      </c>
      <c r="H533" s="108"/>
      <c r="I533" s="108"/>
      <c r="J533" s="108"/>
      <c r="K533" s="230">
        <v>40000</v>
      </c>
    </row>
    <row r="534" spans="1:11" ht="84" x14ac:dyDescent="0.25">
      <c r="A534" s="4">
        <f t="shared" si="1"/>
        <v>16</v>
      </c>
      <c r="B534" s="231" t="s">
        <v>1012</v>
      </c>
      <c r="C534" s="32" t="s">
        <v>1011</v>
      </c>
      <c r="D534" s="78"/>
      <c r="E534" s="228">
        <v>1</v>
      </c>
      <c r="F534" s="227" t="s">
        <v>1004</v>
      </c>
      <c r="G534" s="108" t="s">
        <v>1007</v>
      </c>
      <c r="H534" s="108">
        <v>0.4</v>
      </c>
      <c r="I534" s="108">
        <v>0.6</v>
      </c>
      <c r="J534" s="108"/>
      <c r="K534" s="230">
        <v>35000</v>
      </c>
    </row>
    <row r="535" spans="1:11" ht="120" x14ac:dyDescent="0.25">
      <c r="A535" s="4">
        <f t="shared" si="1"/>
        <v>17</v>
      </c>
      <c r="B535" s="180" t="s">
        <v>1010</v>
      </c>
      <c r="C535" s="32" t="s">
        <v>1009</v>
      </c>
      <c r="D535" s="78"/>
      <c r="E535" s="228">
        <v>1</v>
      </c>
      <c r="F535" s="227" t="s">
        <v>1008</v>
      </c>
      <c r="G535" s="108" t="s">
        <v>1007</v>
      </c>
      <c r="H535" s="108"/>
      <c r="I535" s="108"/>
      <c r="J535" s="108"/>
      <c r="K535" s="230">
        <v>30000</v>
      </c>
    </row>
    <row r="536" spans="1:11" ht="72" x14ac:dyDescent="0.25">
      <c r="A536" s="4">
        <f t="shared" si="1"/>
        <v>18</v>
      </c>
      <c r="B536" s="93" t="s">
        <v>1006</v>
      </c>
      <c r="C536" s="229" t="s">
        <v>1005</v>
      </c>
      <c r="D536" s="78"/>
      <c r="E536" s="228">
        <v>1</v>
      </c>
      <c r="F536" s="227" t="s">
        <v>1004</v>
      </c>
      <c r="G536" s="108"/>
      <c r="H536" s="108"/>
      <c r="I536" s="108"/>
      <c r="J536" s="108"/>
      <c r="K536" s="60"/>
    </row>
    <row r="537" spans="1:11" ht="72" x14ac:dyDescent="0.25">
      <c r="A537" s="4">
        <f t="shared" si="1"/>
        <v>19</v>
      </c>
      <c r="B537" s="93" t="s">
        <v>1003</v>
      </c>
      <c r="C537" s="123" t="s">
        <v>1002</v>
      </c>
      <c r="D537" s="78"/>
      <c r="E537" s="226">
        <v>1</v>
      </c>
      <c r="F537" s="156" t="s">
        <v>1001</v>
      </c>
      <c r="G537" s="225">
        <v>1</v>
      </c>
      <c r="H537" s="78"/>
      <c r="I537" s="78"/>
      <c r="J537" s="78"/>
      <c r="K537" s="60">
        <v>150000</v>
      </c>
    </row>
    <row r="538" spans="1:11" ht="72" x14ac:dyDescent="0.25">
      <c r="A538" s="4">
        <f t="shared" si="1"/>
        <v>20</v>
      </c>
      <c r="B538" s="93" t="s">
        <v>1000</v>
      </c>
      <c r="C538" s="123" t="s">
        <v>999</v>
      </c>
      <c r="D538" s="78"/>
      <c r="E538" s="226">
        <v>1</v>
      </c>
      <c r="F538" s="156" t="s">
        <v>998</v>
      </c>
      <c r="G538" s="225">
        <v>1</v>
      </c>
      <c r="H538" s="78"/>
      <c r="I538" s="78"/>
      <c r="J538" s="78"/>
      <c r="K538" s="60">
        <v>75000</v>
      </c>
    </row>
    <row r="539" spans="1:11" ht="72" x14ac:dyDescent="0.25">
      <c r="A539" s="13">
        <f t="shared" si="1"/>
        <v>21</v>
      </c>
      <c r="B539" s="144" t="s">
        <v>997</v>
      </c>
      <c r="C539" s="224" t="s">
        <v>996</v>
      </c>
      <c r="D539" s="217"/>
      <c r="E539" s="223">
        <v>1</v>
      </c>
      <c r="F539" s="222" t="s">
        <v>995</v>
      </c>
      <c r="G539" s="221">
        <v>1</v>
      </c>
      <c r="H539" s="217"/>
      <c r="I539" s="217"/>
      <c r="J539" s="217"/>
      <c r="K539" s="66">
        <v>450000</v>
      </c>
    </row>
    <row r="540" spans="1:11" ht="48" x14ac:dyDescent="0.25">
      <c r="A540" s="13">
        <f t="shared" si="1"/>
        <v>22</v>
      </c>
      <c r="B540" s="31" t="s">
        <v>994</v>
      </c>
      <c r="C540" s="220" t="s">
        <v>993</v>
      </c>
      <c r="D540" s="217"/>
      <c r="E540" s="219">
        <v>1</v>
      </c>
      <c r="F540" s="155" t="s">
        <v>992</v>
      </c>
      <c r="G540" s="218">
        <v>1</v>
      </c>
      <c r="H540" s="217"/>
      <c r="I540" s="217"/>
      <c r="J540" s="217"/>
      <c r="K540" s="66">
        <v>85000</v>
      </c>
    </row>
    <row r="541" spans="1:11" x14ac:dyDescent="0.25">
      <c r="A541" s="334" t="s">
        <v>149</v>
      </c>
      <c r="B541" s="335"/>
      <c r="C541" s="335"/>
      <c r="D541" s="335"/>
      <c r="E541" s="335"/>
      <c r="F541" s="335"/>
      <c r="G541" s="335"/>
      <c r="H541" s="335"/>
      <c r="I541" s="335"/>
      <c r="J541" s="335"/>
      <c r="K541" s="60">
        <f>SUM(K519:K540)</f>
        <v>1630000</v>
      </c>
    </row>
    <row r="542" spans="1:11" ht="24" x14ac:dyDescent="0.25">
      <c r="A542" s="303" t="s">
        <v>1095</v>
      </c>
      <c r="B542" s="304"/>
      <c r="C542" s="304"/>
      <c r="D542" s="304"/>
      <c r="E542" s="304"/>
      <c r="F542" s="305"/>
      <c r="G542" s="40" t="s">
        <v>5</v>
      </c>
      <c r="H542" s="40" t="s">
        <v>6</v>
      </c>
      <c r="I542" s="40" t="s">
        <v>7</v>
      </c>
      <c r="J542" s="306" t="s">
        <v>8</v>
      </c>
      <c r="K542" s="207" t="s">
        <v>9</v>
      </c>
    </row>
    <row r="543" spans="1:11" ht="36" x14ac:dyDescent="0.25">
      <c r="A543" s="41" t="s">
        <v>10</v>
      </c>
      <c r="B543" s="42" t="s">
        <v>11</v>
      </c>
      <c r="C543" s="45" t="s">
        <v>12</v>
      </c>
      <c r="D543" s="45" t="s">
        <v>13</v>
      </c>
      <c r="E543" s="45" t="s">
        <v>14</v>
      </c>
      <c r="F543" s="45" t="s">
        <v>15</v>
      </c>
      <c r="G543" s="79" t="s">
        <v>16</v>
      </c>
      <c r="H543" s="79" t="s">
        <v>16</v>
      </c>
      <c r="I543" s="79" t="s">
        <v>16</v>
      </c>
      <c r="J543" s="307"/>
      <c r="K543" s="208" t="s">
        <v>17</v>
      </c>
    </row>
    <row r="544" spans="1:11" ht="120" x14ac:dyDescent="0.25">
      <c r="A544" s="4">
        <v>1</v>
      </c>
      <c r="B544" s="180" t="s">
        <v>1094</v>
      </c>
      <c r="C544" s="6" t="s">
        <v>1093</v>
      </c>
      <c r="D544" s="85" t="s">
        <v>1092</v>
      </c>
      <c r="E544" s="6" t="s">
        <v>1091</v>
      </c>
      <c r="F544" s="245" t="s">
        <v>1090</v>
      </c>
      <c r="G544" s="244">
        <v>0.5</v>
      </c>
      <c r="H544" s="244">
        <v>0.1</v>
      </c>
      <c r="I544" s="244">
        <v>0.4</v>
      </c>
      <c r="J544" s="14"/>
      <c r="K544" s="68"/>
    </row>
    <row r="545" spans="1:11" ht="96" x14ac:dyDescent="0.25">
      <c r="A545" s="243">
        <v>2</v>
      </c>
      <c r="B545" s="240" t="s">
        <v>1089</v>
      </c>
      <c r="C545" s="85" t="s">
        <v>1088</v>
      </c>
      <c r="D545" s="85" t="s">
        <v>1087</v>
      </c>
      <c r="E545" s="85" t="s">
        <v>1086</v>
      </c>
      <c r="F545" s="150" t="s">
        <v>1085</v>
      </c>
      <c r="G545" s="238">
        <v>0.3</v>
      </c>
      <c r="H545" s="238">
        <v>0.25</v>
      </c>
      <c r="I545" s="105">
        <v>0.45</v>
      </c>
      <c r="J545" s="85"/>
      <c r="K545" s="24"/>
    </row>
    <row r="546" spans="1:11" ht="84" x14ac:dyDescent="0.25">
      <c r="A546" s="84">
        <v>3</v>
      </c>
      <c r="B546" s="240" t="s">
        <v>1084</v>
      </c>
      <c r="C546" s="85" t="s">
        <v>1082</v>
      </c>
      <c r="D546" s="85" t="s">
        <v>1081</v>
      </c>
      <c r="E546" s="85" t="s">
        <v>1080</v>
      </c>
      <c r="F546" s="150" t="s">
        <v>1079</v>
      </c>
      <c r="G546" s="241">
        <v>0.1</v>
      </c>
      <c r="H546" s="241">
        <v>0.5</v>
      </c>
      <c r="I546" s="241">
        <v>0.4</v>
      </c>
      <c r="J546" s="85"/>
      <c r="K546" s="24"/>
    </row>
    <row r="547" spans="1:11" ht="84" x14ac:dyDescent="0.25">
      <c r="A547" s="84">
        <v>4</v>
      </c>
      <c r="B547" s="242" t="s">
        <v>1083</v>
      </c>
      <c r="C547" s="85" t="s">
        <v>1082</v>
      </c>
      <c r="D547" s="85" t="s">
        <v>1081</v>
      </c>
      <c r="E547" s="85" t="s">
        <v>1080</v>
      </c>
      <c r="F547" s="150" t="s">
        <v>1079</v>
      </c>
      <c r="G547" s="241">
        <v>0.1</v>
      </c>
      <c r="H547" s="241">
        <v>0.5</v>
      </c>
      <c r="I547" s="241">
        <v>0.4</v>
      </c>
      <c r="J547" s="85"/>
      <c r="K547" s="24"/>
    </row>
    <row r="548" spans="1:11" ht="96" x14ac:dyDescent="0.25">
      <c r="A548" s="84">
        <v>5</v>
      </c>
      <c r="B548" s="240" t="s">
        <v>1078</v>
      </c>
      <c r="C548" s="85" t="s">
        <v>1077</v>
      </c>
      <c r="D548" s="85" t="s">
        <v>1076</v>
      </c>
      <c r="E548" s="85" t="s">
        <v>1071</v>
      </c>
      <c r="F548" s="150" t="s">
        <v>1075</v>
      </c>
      <c r="G548" s="238">
        <v>0.15</v>
      </c>
      <c r="H548" s="238">
        <v>0.55000000000000004</v>
      </c>
      <c r="I548" s="238">
        <v>0.3</v>
      </c>
      <c r="J548" s="85"/>
      <c r="K548" s="24"/>
    </row>
    <row r="549" spans="1:11" ht="96" x14ac:dyDescent="0.25">
      <c r="A549" s="93">
        <v>6</v>
      </c>
      <c r="B549" s="93" t="s">
        <v>1074</v>
      </c>
      <c r="C549" s="85" t="s">
        <v>1073</v>
      </c>
      <c r="D549" s="85" t="s">
        <v>1072</v>
      </c>
      <c r="E549" s="85" t="s">
        <v>1071</v>
      </c>
      <c r="F549" s="150" t="s">
        <v>1051</v>
      </c>
      <c r="G549" s="238">
        <v>0.15</v>
      </c>
      <c r="H549" s="238">
        <v>0.3</v>
      </c>
      <c r="I549" s="238">
        <v>0.55000000000000004</v>
      </c>
      <c r="J549" s="85"/>
      <c r="K549" s="24"/>
    </row>
    <row r="550" spans="1:11" ht="132" x14ac:dyDescent="0.25">
      <c r="A550" s="93">
        <v>7</v>
      </c>
      <c r="B550" s="93" t="s">
        <v>1070</v>
      </c>
      <c r="C550" s="85" t="s">
        <v>1069</v>
      </c>
      <c r="D550" s="85" t="s">
        <v>1068</v>
      </c>
      <c r="E550" s="85" t="s">
        <v>1067</v>
      </c>
      <c r="F550" s="150" t="s">
        <v>1066</v>
      </c>
      <c r="G550" s="238">
        <v>0.1</v>
      </c>
      <c r="H550" s="238">
        <v>0.4</v>
      </c>
      <c r="I550" s="238">
        <v>0.4</v>
      </c>
      <c r="J550" s="85"/>
      <c r="K550" s="24"/>
    </row>
    <row r="551" spans="1:11" ht="144" x14ac:dyDescent="0.25">
      <c r="A551" s="93">
        <v>8</v>
      </c>
      <c r="B551" s="93" t="s">
        <v>1065</v>
      </c>
      <c r="C551" s="85" t="s">
        <v>1064</v>
      </c>
      <c r="D551" s="85" t="s">
        <v>1063</v>
      </c>
      <c r="E551" s="239" t="s">
        <v>1062</v>
      </c>
      <c r="F551" s="150" t="s">
        <v>1061</v>
      </c>
      <c r="G551" s="238">
        <v>0.2</v>
      </c>
      <c r="H551" s="238">
        <v>0.4</v>
      </c>
      <c r="I551" s="238">
        <v>0.4</v>
      </c>
      <c r="J551" s="85"/>
      <c r="K551" s="24"/>
    </row>
    <row r="552" spans="1:11" ht="168" x14ac:dyDescent="0.25">
      <c r="A552" s="93">
        <v>9</v>
      </c>
      <c r="B552" s="93" t="s">
        <v>1060</v>
      </c>
      <c r="C552" s="85" t="s">
        <v>1059</v>
      </c>
      <c r="D552" s="85" t="s">
        <v>1058</v>
      </c>
      <c r="E552" s="239" t="s">
        <v>1057</v>
      </c>
      <c r="F552" s="150" t="s">
        <v>1056</v>
      </c>
      <c r="G552" s="238">
        <v>0.3</v>
      </c>
      <c r="H552" s="238">
        <v>0.35</v>
      </c>
      <c r="I552" s="238">
        <v>0.35</v>
      </c>
      <c r="J552" s="85"/>
      <c r="K552" s="24"/>
    </row>
    <row r="553" spans="1:11" ht="120" x14ac:dyDescent="0.25">
      <c r="A553" s="93">
        <v>10</v>
      </c>
      <c r="B553" s="93" t="s">
        <v>1055</v>
      </c>
      <c r="C553" s="85" t="s">
        <v>1054</v>
      </c>
      <c r="D553" s="85" t="s">
        <v>1053</v>
      </c>
      <c r="E553" s="238" t="s">
        <v>1052</v>
      </c>
      <c r="F553" s="150" t="s">
        <v>1051</v>
      </c>
      <c r="G553" s="238">
        <v>0.2</v>
      </c>
      <c r="H553" s="238">
        <v>0.4</v>
      </c>
      <c r="I553" s="238">
        <v>0.4</v>
      </c>
      <c r="J553" s="85"/>
      <c r="K553" s="24"/>
    </row>
    <row r="554" spans="1:11" x14ac:dyDescent="0.25">
      <c r="A554" s="312" t="s">
        <v>149</v>
      </c>
      <c r="B554" s="313"/>
      <c r="C554" s="313"/>
      <c r="D554" s="313"/>
      <c r="E554" s="313"/>
      <c r="F554" s="313"/>
      <c r="G554" s="313"/>
      <c r="H554" s="313"/>
      <c r="I554" s="313"/>
      <c r="J554" s="314"/>
      <c r="K554" s="24" t="s">
        <v>23</v>
      </c>
    </row>
    <row r="555" spans="1:11" ht="24.75" x14ac:dyDescent="0.25">
      <c r="A555" s="321" t="s">
        <v>1258</v>
      </c>
      <c r="B555" s="321"/>
      <c r="C555" s="321"/>
      <c r="D555" s="321"/>
      <c r="E555" s="321"/>
      <c r="F555" s="321"/>
      <c r="G555" s="51" t="s">
        <v>5</v>
      </c>
      <c r="H555" s="52" t="s">
        <v>6</v>
      </c>
      <c r="I555" s="52" t="s">
        <v>55</v>
      </c>
      <c r="J555" s="322" t="s">
        <v>8</v>
      </c>
      <c r="K555" s="53" t="s">
        <v>9</v>
      </c>
    </row>
    <row r="556" spans="1:11" ht="36" x14ac:dyDescent="0.25">
      <c r="A556" s="47" t="s">
        <v>10</v>
      </c>
      <c r="B556" s="48" t="s">
        <v>11</v>
      </c>
      <c r="C556" s="48" t="s">
        <v>12</v>
      </c>
      <c r="D556" s="48" t="s">
        <v>13</v>
      </c>
      <c r="E556" s="48" t="s">
        <v>14</v>
      </c>
      <c r="F556" s="48" t="s">
        <v>15</v>
      </c>
      <c r="G556" s="49" t="s">
        <v>16</v>
      </c>
      <c r="H556" s="49" t="s">
        <v>16</v>
      </c>
      <c r="I556" s="49" t="s">
        <v>16</v>
      </c>
      <c r="J556" s="322"/>
      <c r="K556" s="48" t="s">
        <v>17</v>
      </c>
    </row>
    <row r="557" spans="1:11" ht="69" customHeight="1" x14ac:dyDescent="0.25">
      <c r="A557" s="327">
        <v>1</v>
      </c>
      <c r="B557" s="93" t="s">
        <v>1194</v>
      </c>
      <c r="C557" s="316" t="s">
        <v>1193</v>
      </c>
      <c r="D557" s="316" t="s">
        <v>1195</v>
      </c>
      <c r="E557" s="325">
        <v>1</v>
      </c>
      <c r="F557" s="329" t="s">
        <v>1192</v>
      </c>
      <c r="G557" s="330" t="s">
        <v>5</v>
      </c>
      <c r="H557" s="253"/>
      <c r="I557" s="253"/>
      <c r="J557" s="78"/>
      <c r="K557" s="60">
        <v>2000000</v>
      </c>
    </row>
    <row r="558" spans="1:11" ht="81.75" customHeight="1" x14ac:dyDescent="0.25">
      <c r="A558" s="328"/>
      <c r="B558" s="93" t="s">
        <v>1191</v>
      </c>
      <c r="C558" s="317"/>
      <c r="D558" s="317"/>
      <c r="E558" s="326"/>
      <c r="F558" s="329"/>
      <c r="G558" s="330"/>
      <c r="H558" s="253"/>
      <c r="I558" s="253"/>
      <c r="J558" s="78"/>
      <c r="K558" s="24">
        <v>4000000</v>
      </c>
    </row>
    <row r="559" spans="1:11" ht="204" x14ac:dyDescent="0.25">
      <c r="A559" s="4">
        <v>2</v>
      </c>
      <c r="B559" s="93" t="s">
        <v>1190</v>
      </c>
      <c r="C559" s="252" t="s">
        <v>1189</v>
      </c>
      <c r="D559" s="85" t="s">
        <v>1188</v>
      </c>
      <c r="E559" s="94">
        <v>1</v>
      </c>
      <c r="F559" s="150" t="s">
        <v>1187</v>
      </c>
      <c r="G559" s="11"/>
      <c r="H559" s="150" t="s">
        <v>6</v>
      </c>
      <c r="I559" s="11"/>
      <c r="J559" s="11"/>
      <c r="K559" s="24">
        <v>150000</v>
      </c>
    </row>
    <row r="560" spans="1:11" ht="168" x14ac:dyDescent="0.25">
      <c r="A560" s="4">
        <v>3</v>
      </c>
      <c r="B560" s="251" t="s">
        <v>1186</v>
      </c>
      <c r="C560" s="6" t="s">
        <v>1185</v>
      </c>
      <c r="D560" s="6" t="s">
        <v>1184</v>
      </c>
      <c r="E560" s="105">
        <v>1</v>
      </c>
      <c r="F560" s="150" t="s">
        <v>1183</v>
      </c>
      <c r="G560" s="95"/>
      <c r="H560" s="6" t="s">
        <v>6</v>
      </c>
      <c r="I560" s="6" t="s">
        <v>55</v>
      </c>
      <c r="J560" s="11"/>
      <c r="K560" s="60">
        <v>300000</v>
      </c>
    </row>
    <row r="561" spans="1:11" ht="192" x14ac:dyDescent="0.25">
      <c r="A561" s="320">
        <v>4</v>
      </c>
      <c r="B561" s="319" t="s">
        <v>1182</v>
      </c>
      <c r="C561" s="6" t="s">
        <v>1181</v>
      </c>
      <c r="D561" s="6" t="s">
        <v>1180</v>
      </c>
      <c r="E561" s="94">
        <v>1</v>
      </c>
      <c r="F561" s="150" t="s">
        <v>1179</v>
      </c>
      <c r="G561" s="6" t="s">
        <v>5</v>
      </c>
      <c r="H561" s="6" t="s">
        <v>6</v>
      </c>
      <c r="I561" s="6" t="s">
        <v>1101</v>
      </c>
      <c r="J561" s="6" t="s">
        <v>1178</v>
      </c>
      <c r="K561" s="60">
        <v>564000</v>
      </c>
    </row>
    <row r="562" spans="1:11" ht="240.75" x14ac:dyDescent="0.25">
      <c r="A562" s="320"/>
      <c r="B562" s="319"/>
      <c r="C562" s="6" t="s">
        <v>1177</v>
      </c>
      <c r="D562" s="95" t="s">
        <v>1176</v>
      </c>
      <c r="E562" s="94">
        <v>1</v>
      </c>
      <c r="F562" s="150" t="s">
        <v>1175</v>
      </c>
      <c r="G562" s="6" t="s">
        <v>5</v>
      </c>
      <c r="H562" s="6" t="s">
        <v>6</v>
      </c>
      <c r="I562" s="6" t="s">
        <v>1101</v>
      </c>
      <c r="J562" s="11"/>
      <c r="K562" s="24">
        <v>10000000</v>
      </c>
    </row>
    <row r="563" spans="1:11" ht="156" x14ac:dyDescent="0.25">
      <c r="A563" s="320"/>
      <c r="B563" s="319"/>
      <c r="C563" s="6" t="s">
        <v>1174</v>
      </c>
      <c r="D563" s="6" t="s">
        <v>1173</v>
      </c>
      <c r="E563" s="105">
        <v>1</v>
      </c>
      <c r="F563" s="150" t="s">
        <v>1172</v>
      </c>
      <c r="G563" s="6" t="s">
        <v>5</v>
      </c>
      <c r="H563" s="6" t="s">
        <v>6</v>
      </c>
      <c r="I563" s="6" t="s">
        <v>1101</v>
      </c>
      <c r="J563" s="248" t="s">
        <v>1171</v>
      </c>
      <c r="K563" s="60">
        <v>6000000</v>
      </c>
    </row>
    <row r="564" spans="1:11" ht="96" x14ac:dyDescent="0.25">
      <c r="A564" s="320"/>
      <c r="B564" s="319"/>
      <c r="C564" s="6" t="s">
        <v>1170</v>
      </c>
      <c r="D564" s="250" t="s">
        <v>1169</v>
      </c>
      <c r="E564" s="94">
        <v>1</v>
      </c>
      <c r="F564" s="150" t="s">
        <v>1168</v>
      </c>
      <c r="G564" s="6" t="s">
        <v>5</v>
      </c>
      <c r="H564" s="6" t="s">
        <v>6</v>
      </c>
      <c r="I564" s="6" t="s">
        <v>1101</v>
      </c>
      <c r="J564" s="6" t="s">
        <v>1167</v>
      </c>
      <c r="K564" s="60">
        <v>240000</v>
      </c>
    </row>
    <row r="565" spans="1:11" ht="120" x14ac:dyDescent="0.25">
      <c r="A565" s="320"/>
      <c r="B565" s="319"/>
      <c r="C565" s="6" t="s">
        <v>1166</v>
      </c>
      <c r="D565" s="6" t="s">
        <v>1165</v>
      </c>
      <c r="E565" s="94">
        <v>1</v>
      </c>
      <c r="F565" s="150" t="s">
        <v>1164</v>
      </c>
      <c r="G565" s="150" t="s">
        <v>5</v>
      </c>
      <c r="H565" s="6" t="s">
        <v>6</v>
      </c>
      <c r="I565" s="6" t="s">
        <v>1101</v>
      </c>
      <c r="J565" s="11"/>
      <c r="K565" s="60">
        <v>661500</v>
      </c>
    </row>
    <row r="566" spans="1:11" ht="120" x14ac:dyDescent="0.25">
      <c r="A566" s="320"/>
      <c r="B566" s="319"/>
      <c r="C566" s="180" t="s">
        <v>1163</v>
      </c>
      <c r="D566" s="6" t="s">
        <v>1162</v>
      </c>
      <c r="E566" s="105"/>
      <c r="F566" s="150" t="s">
        <v>1161</v>
      </c>
      <c r="G566" s="6" t="s">
        <v>5</v>
      </c>
      <c r="H566" s="6" t="s">
        <v>6</v>
      </c>
      <c r="I566" s="6" t="s">
        <v>1101</v>
      </c>
      <c r="J566" s="6" t="s">
        <v>1160</v>
      </c>
      <c r="K566" s="24">
        <v>15600</v>
      </c>
    </row>
    <row r="567" spans="1:11" ht="72" x14ac:dyDescent="0.25">
      <c r="A567" s="320"/>
      <c r="B567" s="319"/>
      <c r="C567" s="180" t="s">
        <v>1159</v>
      </c>
      <c r="D567" s="6" t="s">
        <v>1158</v>
      </c>
      <c r="E567" s="105">
        <v>1</v>
      </c>
      <c r="F567" s="150" t="s">
        <v>1157</v>
      </c>
      <c r="G567" s="6" t="s">
        <v>5</v>
      </c>
      <c r="H567" s="6" t="s">
        <v>6</v>
      </c>
      <c r="I567" s="6" t="s">
        <v>1101</v>
      </c>
      <c r="J567" s="248" t="s">
        <v>1156</v>
      </c>
      <c r="K567" s="24">
        <v>120000</v>
      </c>
    </row>
    <row r="568" spans="1:11" ht="132" x14ac:dyDescent="0.25">
      <c r="A568" s="320"/>
      <c r="B568" s="319"/>
      <c r="C568" s="180" t="s">
        <v>1155</v>
      </c>
      <c r="D568" s="6" t="s">
        <v>1154</v>
      </c>
      <c r="E568" s="94">
        <v>1</v>
      </c>
      <c r="F568" s="150" t="s">
        <v>1153</v>
      </c>
      <c r="G568" s="6" t="s">
        <v>1152</v>
      </c>
      <c r="H568" s="6" t="s">
        <v>6</v>
      </c>
      <c r="I568" s="6" t="s">
        <v>1101</v>
      </c>
      <c r="J568" s="11"/>
      <c r="K568" s="24">
        <v>250000</v>
      </c>
    </row>
    <row r="569" spans="1:11" ht="72" x14ac:dyDescent="0.25">
      <c r="A569" s="4">
        <v>5</v>
      </c>
      <c r="B569" s="93" t="s">
        <v>1151</v>
      </c>
      <c r="C569" s="6" t="s">
        <v>1150</v>
      </c>
      <c r="D569" s="6" t="s">
        <v>1149</v>
      </c>
      <c r="E569" s="94">
        <v>1</v>
      </c>
      <c r="F569" s="6"/>
      <c r="G569" s="6"/>
      <c r="H569" s="6" t="s">
        <v>6</v>
      </c>
      <c r="I569" s="6"/>
      <c r="J569" s="78"/>
      <c r="K569" s="24">
        <v>2205000</v>
      </c>
    </row>
    <row r="570" spans="1:11" ht="108" x14ac:dyDescent="0.25">
      <c r="A570" s="4">
        <v>6</v>
      </c>
      <c r="B570" s="93" t="s">
        <v>1148</v>
      </c>
      <c r="C570" s="6" t="s">
        <v>1147</v>
      </c>
      <c r="D570" s="6" t="s">
        <v>1146</v>
      </c>
      <c r="E570" s="105">
        <v>1</v>
      </c>
      <c r="F570" s="6"/>
      <c r="G570" s="6"/>
      <c r="H570" s="6"/>
      <c r="I570" s="6" t="s">
        <v>1101</v>
      </c>
      <c r="J570" s="6" t="s">
        <v>1145</v>
      </c>
      <c r="K570" s="60">
        <v>3492000</v>
      </c>
    </row>
    <row r="571" spans="1:11" ht="180" x14ac:dyDescent="0.25">
      <c r="A571" s="318">
        <v>7</v>
      </c>
      <c r="B571" s="319" t="s">
        <v>1144</v>
      </c>
      <c r="C571" s="6" t="s">
        <v>1143</v>
      </c>
      <c r="D571" s="6" t="s">
        <v>1142</v>
      </c>
      <c r="E571" s="105">
        <v>1</v>
      </c>
      <c r="F571" s="150" t="s">
        <v>1141</v>
      </c>
      <c r="G571" s="6" t="s">
        <v>5</v>
      </c>
      <c r="H571" s="6" t="s">
        <v>6</v>
      </c>
      <c r="I571" s="6" t="s">
        <v>1101</v>
      </c>
      <c r="J571" s="6"/>
      <c r="K571" s="24">
        <v>328750</v>
      </c>
    </row>
    <row r="572" spans="1:11" ht="36" x14ac:dyDescent="0.25">
      <c r="A572" s="318"/>
      <c r="B572" s="319"/>
      <c r="C572" s="316" t="s">
        <v>1140</v>
      </c>
      <c r="D572" s="316" t="s">
        <v>1139</v>
      </c>
      <c r="E572" s="331">
        <v>1</v>
      </c>
      <c r="F572" s="323"/>
      <c r="G572" s="323" t="s">
        <v>5</v>
      </c>
      <c r="H572" s="323" t="s">
        <v>6</v>
      </c>
      <c r="I572" s="323" t="s">
        <v>1101</v>
      </c>
      <c r="J572" s="249" t="s">
        <v>1138</v>
      </c>
      <c r="K572" s="24">
        <v>9159240</v>
      </c>
    </row>
    <row r="573" spans="1:11" ht="58.5" customHeight="1" x14ac:dyDescent="0.25">
      <c r="A573" s="318"/>
      <c r="B573" s="319"/>
      <c r="C573" s="317"/>
      <c r="D573" s="317"/>
      <c r="E573" s="332"/>
      <c r="F573" s="324"/>
      <c r="G573" s="324"/>
      <c r="H573" s="324"/>
      <c r="I573" s="324"/>
      <c r="J573" s="249" t="s">
        <v>1137</v>
      </c>
      <c r="K573" s="24">
        <v>4754383.1500000004</v>
      </c>
    </row>
    <row r="574" spans="1:11" ht="58.5" customHeight="1" x14ac:dyDescent="0.25">
      <c r="A574" s="318"/>
      <c r="B574" s="319"/>
      <c r="C574" s="6" t="s">
        <v>1136</v>
      </c>
      <c r="D574" s="85" t="s">
        <v>1135</v>
      </c>
      <c r="E574" s="94">
        <v>1</v>
      </c>
      <c r="F574" s="6"/>
      <c r="G574" s="6" t="s">
        <v>5</v>
      </c>
      <c r="H574" s="6"/>
      <c r="I574" s="6" t="s">
        <v>1101</v>
      </c>
      <c r="J574" s="6"/>
      <c r="K574" s="24">
        <v>700000</v>
      </c>
    </row>
    <row r="575" spans="1:11" ht="120" x14ac:dyDescent="0.25">
      <c r="A575" s="318"/>
      <c r="B575" s="319"/>
      <c r="C575" s="6" t="s">
        <v>1134</v>
      </c>
      <c r="D575" s="85" t="s">
        <v>1133</v>
      </c>
      <c r="E575" s="105">
        <v>1</v>
      </c>
      <c r="F575" s="150" t="s">
        <v>1132</v>
      </c>
      <c r="G575" s="6"/>
      <c r="H575" s="95"/>
      <c r="I575" s="6" t="s">
        <v>1101</v>
      </c>
      <c r="J575" s="6"/>
      <c r="K575" s="24">
        <v>500000</v>
      </c>
    </row>
    <row r="576" spans="1:11" ht="96" x14ac:dyDescent="0.25">
      <c r="A576" s="318"/>
      <c r="B576" s="319"/>
      <c r="C576" s="93" t="s">
        <v>1131</v>
      </c>
      <c r="D576" s="85" t="s">
        <v>1130</v>
      </c>
      <c r="E576" s="94">
        <v>1</v>
      </c>
      <c r="F576" s="150" t="s">
        <v>1129</v>
      </c>
      <c r="G576" s="95"/>
      <c r="H576" s="95"/>
      <c r="I576" s="150" t="s">
        <v>1101</v>
      </c>
      <c r="J576" s="14"/>
      <c r="K576" s="60">
        <v>60000</v>
      </c>
    </row>
    <row r="577" spans="1:11" ht="204" x14ac:dyDescent="0.25">
      <c r="A577" s="318"/>
      <c r="B577" s="319"/>
      <c r="C577" s="316" t="s">
        <v>1128</v>
      </c>
      <c r="D577" s="149" t="s">
        <v>1127</v>
      </c>
      <c r="E577" s="76">
        <v>1</v>
      </c>
      <c r="F577" s="148"/>
      <c r="G577" s="72" t="s">
        <v>5</v>
      </c>
      <c r="H577" s="72" t="s">
        <v>6</v>
      </c>
      <c r="I577" s="72" t="s">
        <v>1101</v>
      </c>
      <c r="J577" s="217"/>
      <c r="K577" s="66">
        <v>1500000</v>
      </c>
    </row>
    <row r="578" spans="1:11" ht="72" x14ac:dyDescent="0.25">
      <c r="A578" s="318"/>
      <c r="B578" s="319"/>
      <c r="C578" s="317"/>
      <c r="D578" s="85" t="s">
        <v>1126</v>
      </c>
      <c r="E578" s="94">
        <v>1</v>
      </c>
      <c r="F578" s="150"/>
      <c r="G578" s="6" t="s">
        <v>5</v>
      </c>
      <c r="H578" s="6" t="s">
        <v>6</v>
      </c>
      <c r="I578" s="6" t="s">
        <v>1101</v>
      </c>
      <c r="J578" s="248" t="s">
        <v>1125</v>
      </c>
      <c r="K578" s="60">
        <v>216000</v>
      </c>
    </row>
    <row r="579" spans="1:11" ht="144" x14ac:dyDescent="0.25">
      <c r="A579" s="84">
        <v>8</v>
      </c>
      <c r="B579" s="93" t="s">
        <v>1124</v>
      </c>
      <c r="C579" s="6" t="s">
        <v>1123</v>
      </c>
      <c r="D579" s="85" t="s">
        <v>1122</v>
      </c>
      <c r="E579" s="94">
        <v>1</v>
      </c>
      <c r="F579" s="150"/>
      <c r="G579" s="6" t="s">
        <v>5</v>
      </c>
      <c r="H579" s="6" t="s">
        <v>6</v>
      </c>
      <c r="I579" s="6" t="s">
        <v>1101</v>
      </c>
      <c r="J579" s="78"/>
      <c r="K579" s="60">
        <v>10000000</v>
      </c>
    </row>
    <row r="580" spans="1:11" ht="156" x14ac:dyDescent="0.25">
      <c r="A580" s="84">
        <v>9</v>
      </c>
      <c r="B580" s="93" t="s">
        <v>1121</v>
      </c>
      <c r="C580" s="6" t="s">
        <v>1120</v>
      </c>
      <c r="D580" s="85" t="s">
        <v>1119</v>
      </c>
      <c r="E580" s="94">
        <v>1</v>
      </c>
      <c r="F580" s="150"/>
      <c r="G580" s="6" t="s">
        <v>5</v>
      </c>
      <c r="H580" s="6" t="s">
        <v>6</v>
      </c>
      <c r="I580" s="6" t="s">
        <v>1101</v>
      </c>
      <c r="J580" s="78"/>
      <c r="K580" s="60">
        <v>2000000</v>
      </c>
    </row>
    <row r="581" spans="1:11" ht="120" x14ac:dyDescent="0.25">
      <c r="A581" s="4">
        <v>10</v>
      </c>
      <c r="B581" s="93" t="s">
        <v>1118</v>
      </c>
      <c r="C581" s="6" t="s">
        <v>1117</v>
      </c>
      <c r="D581" s="85" t="s">
        <v>1116</v>
      </c>
      <c r="E581" s="105">
        <v>1</v>
      </c>
      <c r="F581" s="150"/>
      <c r="G581" s="6" t="s">
        <v>5</v>
      </c>
      <c r="H581" s="95"/>
      <c r="I581" s="247"/>
      <c r="J581" s="11"/>
      <c r="K581" s="60">
        <v>150000</v>
      </c>
    </row>
    <row r="582" spans="1:11" ht="216" x14ac:dyDescent="0.25">
      <c r="A582" s="84">
        <v>11</v>
      </c>
      <c r="B582" s="93" t="s">
        <v>1115</v>
      </c>
      <c r="C582" s="6" t="s">
        <v>1114</v>
      </c>
      <c r="D582" s="85" t="s">
        <v>1113</v>
      </c>
      <c r="E582" s="94">
        <v>1</v>
      </c>
      <c r="F582" s="150"/>
      <c r="G582" s="6"/>
      <c r="H582" s="6" t="s">
        <v>6</v>
      </c>
      <c r="I582" s="6"/>
      <c r="J582" s="78"/>
      <c r="K582" s="60">
        <v>150000</v>
      </c>
    </row>
    <row r="583" spans="1:11" ht="144" x14ac:dyDescent="0.25">
      <c r="A583" s="4">
        <v>12</v>
      </c>
      <c r="B583" s="93" t="s">
        <v>1112</v>
      </c>
      <c r="C583" s="6" t="s">
        <v>1111</v>
      </c>
      <c r="D583" s="85" t="s">
        <v>1110</v>
      </c>
      <c r="E583" s="94">
        <v>1</v>
      </c>
      <c r="F583" s="150" t="s">
        <v>1109</v>
      </c>
      <c r="G583" s="6" t="s">
        <v>5</v>
      </c>
      <c r="H583" s="6"/>
      <c r="I583" s="6" t="s">
        <v>1101</v>
      </c>
      <c r="J583" s="11"/>
      <c r="K583" s="60">
        <v>500000</v>
      </c>
    </row>
    <row r="584" spans="1:11" ht="108" x14ac:dyDescent="0.25">
      <c r="A584" s="4">
        <v>13</v>
      </c>
      <c r="B584" s="93" t="s">
        <v>1108</v>
      </c>
      <c r="C584" s="6" t="s">
        <v>1107</v>
      </c>
      <c r="D584" s="6" t="s">
        <v>1106</v>
      </c>
      <c r="E584" s="94">
        <v>1</v>
      </c>
      <c r="F584" s="150"/>
      <c r="G584" s="95"/>
      <c r="H584" s="95"/>
      <c r="I584" s="6" t="s">
        <v>1101</v>
      </c>
      <c r="J584" s="11"/>
      <c r="K584" s="60">
        <v>100000</v>
      </c>
    </row>
    <row r="585" spans="1:11" ht="108" x14ac:dyDescent="0.25">
      <c r="A585" s="4">
        <v>14</v>
      </c>
      <c r="B585" s="93" t="s">
        <v>1105</v>
      </c>
      <c r="C585" s="6" t="s">
        <v>1104</v>
      </c>
      <c r="D585" s="6" t="s">
        <v>1103</v>
      </c>
      <c r="E585" s="94">
        <v>1</v>
      </c>
      <c r="F585" s="150" t="s">
        <v>1102</v>
      </c>
      <c r="G585" s="6" t="s">
        <v>5</v>
      </c>
      <c r="H585" s="6" t="s">
        <v>6</v>
      </c>
      <c r="I585" s="6" t="s">
        <v>1101</v>
      </c>
      <c r="J585" s="78"/>
      <c r="K585" s="24">
        <v>500000</v>
      </c>
    </row>
    <row r="586" spans="1:11" ht="24" x14ac:dyDescent="0.25">
      <c r="A586" s="4">
        <v>15</v>
      </c>
      <c r="B586" s="93" t="s">
        <v>1100</v>
      </c>
      <c r="C586" s="85" t="s">
        <v>1099</v>
      </c>
      <c r="D586" s="6"/>
      <c r="E586" s="94"/>
      <c r="F586" s="6"/>
      <c r="G586" s="6"/>
      <c r="H586" s="6"/>
      <c r="I586" s="6"/>
      <c r="J586" s="78"/>
      <c r="K586" s="24"/>
    </row>
    <row r="587" spans="1:11" x14ac:dyDescent="0.25">
      <c r="A587" s="4">
        <v>16</v>
      </c>
      <c r="B587" s="93" t="s">
        <v>1098</v>
      </c>
      <c r="C587" s="85" t="s">
        <v>1097</v>
      </c>
      <c r="D587" s="6"/>
      <c r="E587" s="94"/>
      <c r="F587" s="6"/>
      <c r="G587" s="6"/>
      <c r="H587" s="6"/>
      <c r="I587" s="6"/>
      <c r="J587" s="78"/>
      <c r="K587" s="24"/>
    </row>
    <row r="588" spans="1:11" ht="24" x14ac:dyDescent="0.25">
      <c r="A588" s="4">
        <v>17</v>
      </c>
      <c r="B588" s="93" t="s">
        <v>1096</v>
      </c>
      <c r="C588" s="85"/>
      <c r="D588" s="6"/>
      <c r="E588" s="94"/>
      <c r="F588" s="6"/>
      <c r="G588" s="6"/>
      <c r="H588" s="6"/>
      <c r="I588" s="6"/>
      <c r="J588" s="78"/>
      <c r="K588" s="36"/>
    </row>
    <row r="589" spans="1:11" x14ac:dyDescent="0.25">
      <c r="A589" s="300" t="s">
        <v>149</v>
      </c>
      <c r="B589" s="301"/>
      <c r="C589" s="301"/>
      <c r="D589" s="301"/>
      <c r="E589" s="301"/>
      <c r="F589" s="301"/>
      <c r="G589" s="301"/>
      <c r="H589" s="301"/>
      <c r="I589" s="301"/>
      <c r="J589" s="301"/>
      <c r="K589" s="24">
        <f>SUM(K557:K588)</f>
        <v>60616473.149999999</v>
      </c>
    </row>
    <row r="590" spans="1:11" ht="24" x14ac:dyDescent="0.25">
      <c r="A590" s="303" t="s">
        <v>1233</v>
      </c>
      <c r="B590" s="304"/>
      <c r="C590" s="304"/>
      <c r="D590" s="304"/>
      <c r="E590" s="304"/>
      <c r="F590" s="305"/>
      <c r="G590" s="40" t="s">
        <v>5</v>
      </c>
      <c r="H590" s="40" t="s">
        <v>6</v>
      </c>
      <c r="I590" s="40" t="s">
        <v>7</v>
      </c>
      <c r="J590" s="306" t="s">
        <v>8</v>
      </c>
      <c r="K590" s="246" t="s">
        <v>9</v>
      </c>
    </row>
    <row r="591" spans="1:11" ht="36" x14ac:dyDescent="0.25">
      <c r="A591" s="41" t="s">
        <v>10</v>
      </c>
      <c r="B591" s="42" t="s">
        <v>11</v>
      </c>
      <c r="C591" s="45" t="s">
        <v>12</v>
      </c>
      <c r="D591" s="45" t="s">
        <v>13</v>
      </c>
      <c r="E591" s="45" t="s">
        <v>14</v>
      </c>
      <c r="F591" s="45" t="s">
        <v>15</v>
      </c>
      <c r="G591" s="79" t="s">
        <v>16</v>
      </c>
      <c r="H591" s="79" t="s">
        <v>16</v>
      </c>
      <c r="I591" s="79" t="s">
        <v>16</v>
      </c>
      <c r="J591" s="307"/>
      <c r="K591" s="208" t="s">
        <v>17</v>
      </c>
    </row>
    <row r="592" spans="1:11" ht="60" x14ac:dyDescent="0.25">
      <c r="A592" s="13">
        <v>1</v>
      </c>
      <c r="B592" s="144" t="s">
        <v>1232</v>
      </c>
      <c r="C592" s="85" t="s">
        <v>1231</v>
      </c>
      <c r="D592" s="85" t="s">
        <v>1230</v>
      </c>
      <c r="E592" s="105">
        <v>1</v>
      </c>
      <c r="F592" s="150" t="s">
        <v>1209</v>
      </c>
      <c r="G592" s="94">
        <v>0.5</v>
      </c>
      <c r="H592" s="94">
        <v>0.5</v>
      </c>
      <c r="I592" s="94"/>
      <c r="J592" s="11"/>
      <c r="K592" s="60" t="s">
        <v>23</v>
      </c>
    </row>
    <row r="593" spans="1:11" ht="36" x14ac:dyDescent="0.25">
      <c r="A593" s="4">
        <v>2</v>
      </c>
      <c r="B593" s="251" t="s">
        <v>1229</v>
      </c>
      <c r="C593" s="85" t="s">
        <v>1228</v>
      </c>
      <c r="D593" s="260" t="s">
        <v>1227</v>
      </c>
      <c r="E593" s="94">
        <v>1</v>
      </c>
      <c r="F593" s="259" t="s">
        <v>1209</v>
      </c>
      <c r="G593" s="94">
        <v>0.25</v>
      </c>
      <c r="H593" s="94">
        <v>0.25</v>
      </c>
      <c r="I593" s="206">
        <v>0.5</v>
      </c>
      <c r="J593" s="14"/>
      <c r="K593" s="68"/>
    </row>
    <row r="594" spans="1:11" ht="60" x14ac:dyDescent="0.25">
      <c r="A594" s="4">
        <v>3</v>
      </c>
      <c r="B594" s="93" t="s">
        <v>1226</v>
      </c>
      <c r="C594" s="205" t="s">
        <v>1225</v>
      </c>
      <c r="D594" s="85" t="s">
        <v>1224</v>
      </c>
      <c r="E594" s="94">
        <v>1</v>
      </c>
      <c r="F594" s="150" t="s">
        <v>1209</v>
      </c>
      <c r="G594" s="94">
        <v>0.34</v>
      </c>
      <c r="H594" s="94">
        <v>0.33</v>
      </c>
      <c r="I594" s="94">
        <v>0.33</v>
      </c>
      <c r="J594" s="14"/>
      <c r="K594" s="68"/>
    </row>
    <row r="595" spans="1:11" ht="36" x14ac:dyDescent="0.25">
      <c r="A595" s="308">
        <v>4</v>
      </c>
      <c r="B595" s="310" t="s">
        <v>1223</v>
      </c>
      <c r="C595" s="85" t="s">
        <v>1222</v>
      </c>
      <c r="D595" s="85" t="s">
        <v>1221</v>
      </c>
      <c r="E595" s="94">
        <v>1</v>
      </c>
      <c r="F595" s="150" t="s">
        <v>1209</v>
      </c>
      <c r="G595" s="94">
        <v>0.4</v>
      </c>
      <c r="H595" s="94">
        <v>0.4</v>
      </c>
      <c r="I595" s="94">
        <v>0.2</v>
      </c>
      <c r="J595" s="14"/>
      <c r="K595" s="68"/>
    </row>
    <row r="596" spans="1:11" ht="36" x14ac:dyDescent="0.25">
      <c r="A596" s="309"/>
      <c r="B596" s="311"/>
      <c r="C596" s="85" t="s">
        <v>1220</v>
      </c>
      <c r="D596" s="85" t="s">
        <v>1219</v>
      </c>
      <c r="E596" s="94">
        <v>1</v>
      </c>
      <c r="F596" s="150" t="s">
        <v>1209</v>
      </c>
      <c r="G596" s="94">
        <v>0.35</v>
      </c>
      <c r="H596" s="94">
        <v>0.35</v>
      </c>
      <c r="I596" s="94">
        <v>0.25</v>
      </c>
      <c r="J596" s="14"/>
      <c r="K596" s="68"/>
    </row>
    <row r="597" spans="1:11" ht="84" x14ac:dyDescent="0.25">
      <c r="A597" s="4">
        <v>5</v>
      </c>
      <c r="B597" s="251" t="s">
        <v>1218</v>
      </c>
      <c r="C597" s="154" t="s">
        <v>1216</v>
      </c>
      <c r="D597" s="258" t="s">
        <v>1215</v>
      </c>
      <c r="E597" s="94">
        <v>1</v>
      </c>
      <c r="F597" s="150" t="s">
        <v>1209</v>
      </c>
      <c r="G597" s="94">
        <v>0.4</v>
      </c>
      <c r="H597" s="94">
        <v>0.4</v>
      </c>
      <c r="I597" s="94">
        <v>0.2</v>
      </c>
      <c r="J597" s="14"/>
      <c r="K597" s="68"/>
    </row>
    <row r="598" spans="1:11" ht="84" x14ac:dyDescent="0.25">
      <c r="A598" s="4">
        <v>6</v>
      </c>
      <c r="B598" s="251" t="s">
        <v>1217</v>
      </c>
      <c r="C598" s="85" t="s">
        <v>1216</v>
      </c>
      <c r="D598" s="149" t="s">
        <v>1215</v>
      </c>
      <c r="E598" s="94">
        <v>1</v>
      </c>
      <c r="F598" s="150" t="s">
        <v>1209</v>
      </c>
      <c r="G598" s="94">
        <v>0.5</v>
      </c>
      <c r="H598" s="94">
        <v>0.5</v>
      </c>
      <c r="I598" s="14"/>
      <c r="J598" s="14"/>
      <c r="K598" s="68"/>
    </row>
    <row r="599" spans="1:11" ht="48" x14ac:dyDescent="0.25">
      <c r="A599" s="4">
        <v>7</v>
      </c>
      <c r="B599" s="251" t="s">
        <v>1214</v>
      </c>
      <c r="C599" s="85" t="s">
        <v>1213</v>
      </c>
      <c r="D599" s="85" t="s">
        <v>1210</v>
      </c>
      <c r="E599" s="94">
        <v>1</v>
      </c>
      <c r="F599" s="150" t="s">
        <v>1209</v>
      </c>
      <c r="G599" s="94">
        <v>0.4</v>
      </c>
      <c r="H599" s="94">
        <v>0.4</v>
      </c>
      <c r="I599" s="94">
        <v>0.2</v>
      </c>
      <c r="J599" s="14"/>
      <c r="K599" s="68"/>
    </row>
    <row r="600" spans="1:11" ht="36" x14ac:dyDescent="0.25">
      <c r="A600" s="4">
        <v>8</v>
      </c>
      <c r="B600" s="251" t="s">
        <v>1212</v>
      </c>
      <c r="C600" s="257" t="s">
        <v>1211</v>
      </c>
      <c r="D600" s="85" t="s">
        <v>1210</v>
      </c>
      <c r="E600" s="94">
        <v>1</v>
      </c>
      <c r="F600" s="150" t="s">
        <v>1209</v>
      </c>
      <c r="G600" s="94">
        <v>0.4</v>
      </c>
      <c r="H600" s="94">
        <v>0.4</v>
      </c>
      <c r="I600" s="94">
        <v>0.2</v>
      </c>
      <c r="J600" s="14"/>
      <c r="K600" s="68"/>
    </row>
    <row r="601" spans="1:11" x14ac:dyDescent="0.25">
      <c r="A601" s="300" t="s">
        <v>149</v>
      </c>
      <c r="B601" s="301"/>
      <c r="C601" s="301"/>
      <c r="D601" s="301"/>
      <c r="E601" s="301"/>
      <c r="F601" s="301"/>
      <c r="G601" s="301"/>
      <c r="H601" s="301"/>
      <c r="I601" s="301"/>
      <c r="J601" s="302"/>
      <c r="K601" s="68" t="s">
        <v>23</v>
      </c>
    </row>
    <row r="602" spans="1:11" ht="24.75" x14ac:dyDescent="0.25">
      <c r="A602" s="303" t="s">
        <v>1257</v>
      </c>
      <c r="B602" s="304"/>
      <c r="C602" s="304"/>
      <c r="D602" s="304"/>
      <c r="E602" s="304"/>
      <c r="F602" s="305"/>
      <c r="G602" s="255" t="s">
        <v>5</v>
      </c>
      <c r="H602" s="255" t="s">
        <v>6</v>
      </c>
      <c r="I602" s="255" t="s">
        <v>7</v>
      </c>
      <c r="J602" s="306" t="s">
        <v>8</v>
      </c>
      <c r="K602" s="40" t="s">
        <v>9</v>
      </c>
    </row>
    <row r="603" spans="1:11" ht="36" x14ac:dyDescent="0.25">
      <c r="A603" s="41" t="s">
        <v>10</v>
      </c>
      <c r="B603" s="42" t="s">
        <v>11</v>
      </c>
      <c r="C603" s="45" t="s">
        <v>12</v>
      </c>
      <c r="D603" s="45" t="s">
        <v>13</v>
      </c>
      <c r="E603" s="45" t="s">
        <v>14</v>
      </c>
      <c r="F603" s="45" t="s">
        <v>15</v>
      </c>
      <c r="G603" s="79" t="s">
        <v>16</v>
      </c>
      <c r="H603" s="79" t="s">
        <v>16</v>
      </c>
      <c r="I603" s="79" t="s">
        <v>16</v>
      </c>
      <c r="J603" s="307"/>
      <c r="K603" s="46" t="s">
        <v>17</v>
      </c>
    </row>
    <row r="604" spans="1:11" ht="48" x14ac:dyDescent="0.25">
      <c r="A604" s="4">
        <v>1</v>
      </c>
      <c r="B604" s="64" t="s">
        <v>1256</v>
      </c>
      <c r="C604" s="261" t="s">
        <v>1255</v>
      </c>
      <c r="D604" s="14"/>
      <c r="E604" s="85"/>
      <c r="F604" s="150" t="s">
        <v>1234</v>
      </c>
      <c r="G604" s="94">
        <v>0.8</v>
      </c>
      <c r="H604" s="94">
        <v>1</v>
      </c>
      <c r="I604" s="94">
        <v>0.9</v>
      </c>
      <c r="J604" s="14"/>
      <c r="K604" s="60">
        <v>13000000</v>
      </c>
    </row>
    <row r="605" spans="1:11" ht="72" x14ac:dyDescent="0.25">
      <c r="A605" s="4">
        <v>2</v>
      </c>
      <c r="B605" s="64" t="s">
        <v>1254</v>
      </c>
      <c r="C605" s="261" t="s">
        <v>1253</v>
      </c>
      <c r="D605" s="14"/>
      <c r="E605" s="14"/>
      <c r="F605" s="150" t="s">
        <v>1234</v>
      </c>
      <c r="G605" s="94">
        <v>0.9</v>
      </c>
      <c r="H605" s="94">
        <v>0.9</v>
      </c>
      <c r="I605" s="94">
        <v>0.9</v>
      </c>
      <c r="J605" s="14"/>
      <c r="K605" s="60">
        <v>10000000</v>
      </c>
    </row>
    <row r="606" spans="1:11" ht="72" x14ac:dyDescent="0.25">
      <c r="A606" s="4">
        <v>3</v>
      </c>
      <c r="B606" s="93" t="s">
        <v>1252</v>
      </c>
      <c r="C606" s="261" t="s">
        <v>1251</v>
      </c>
      <c r="D606" s="14"/>
      <c r="E606" s="14"/>
      <c r="F606" s="150" t="s">
        <v>1234</v>
      </c>
      <c r="G606" s="94">
        <v>0.8</v>
      </c>
      <c r="H606" s="94">
        <v>0.8</v>
      </c>
      <c r="I606" s="94">
        <v>0.8</v>
      </c>
      <c r="J606" s="14"/>
      <c r="K606" s="60">
        <v>8000000</v>
      </c>
    </row>
    <row r="607" spans="1:11" ht="60" x14ac:dyDescent="0.25">
      <c r="A607" s="4">
        <v>4</v>
      </c>
      <c r="B607" s="64" t="s">
        <v>1250</v>
      </c>
      <c r="C607" s="261" t="s">
        <v>1249</v>
      </c>
      <c r="D607" s="14"/>
      <c r="E607" s="14"/>
      <c r="F607" s="150" t="s">
        <v>1234</v>
      </c>
      <c r="G607" s="94">
        <v>0.7</v>
      </c>
      <c r="H607" s="94">
        <v>0.7</v>
      </c>
      <c r="I607" s="94">
        <v>0.7</v>
      </c>
      <c r="J607" s="14"/>
      <c r="K607" s="60">
        <v>1000000</v>
      </c>
    </row>
    <row r="608" spans="1:11" ht="36" x14ac:dyDescent="0.25">
      <c r="A608" s="4">
        <v>5</v>
      </c>
      <c r="B608" s="93" t="s">
        <v>1248</v>
      </c>
      <c r="C608" s="261" t="s">
        <v>1247</v>
      </c>
      <c r="D608" s="14"/>
      <c r="E608" s="14"/>
      <c r="F608" s="150" t="s">
        <v>1234</v>
      </c>
      <c r="G608" s="94">
        <v>1</v>
      </c>
      <c r="H608" s="94">
        <v>1</v>
      </c>
      <c r="I608" s="94">
        <v>1</v>
      </c>
      <c r="J608" s="14"/>
      <c r="K608" s="60">
        <v>700000</v>
      </c>
    </row>
    <row r="609" spans="1:11" ht="96" x14ac:dyDescent="0.25">
      <c r="A609" s="4">
        <v>6</v>
      </c>
      <c r="B609" s="64" t="s">
        <v>1246</v>
      </c>
      <c r="C609" s="261" t="s">
        <v>1245</v>
      </c>
      <c r="D609" s="14"/>
      <c r="E609" s="14"/>
      <c r="F609" s="150" t="s">
        <v>1234</v>
      </c>
      <c r="G609" s="94">
        <v>1</v>
      </c>
      <c r="H609" s="94">
        <v>1</v>
      </c>
      <c r="I609" s="94">
        <v>1</v>
      </c>
      <c r="J609" s="14"/>
      <c r="K609" s="60">
        <v>26400000</v>
      </c>
    </row>
    <row r="610" spans="1:11" ht="96" x14ac:dyDescent="0.25">
      <c r="A610" s="4">
        <v>7</v>
      </c>
      <c r="B610" s="93" t="s">
        <v>1244</v>
      </c>
      <c r="C610" s="263" t="s">
        <v>1243</v>
      </c>
      <c r="D610" s="14"/>
      <c r="E610" s="14"/>
      <c r="F610" s="150" t="s">
        <v>1234</v>
      </c>
      <c r="G610" s="94">
        <v>0.8</v>
      </c>
      <c r="H610" s="94">
        <v>0.8</v>
      </c>
      <c r="I610" s="94">
        <v>0.8</v>
      </c>
      <c r="J610" s="14"/>
      <c r="K610" s="60">
        <v>5000000</v>
      </c>
    </row>
    <row r="611" spans="1:11" ht="108" x14ac:dyDescent="0.25">
      <c r="A611" s="4">
        <v>8</v>
      </c>
      <c r="B611" s="93" t="s">
        <v>1242</v>
      </c>
      <c r="C611" s="261" t="s">
        <v>1241</v>
      </c>
      <c r="D611" s="14"/>
      <c r="E611" s="14"/>
      <c r="F611" s="150" t="s">
        <v>1234</v>
      </c>
      <c r="G611" s="94">
        <v>0.9</v>
      </c>
      <c r="H611" s="94">
        <v>0.9</v>
      </c>
      <c r="I611" s="94">
        <v>0.9</v>
      </c>
      <c r="J611" s="14"/>
      <c r="K611" s="60">
        <v>15000000</v>
      </c>
    </row>
    <row r="612" spans="1:11" ht="120" x14ac:dyDescent="0.25">
      <c r="A612" s="4">
        <v>9</v>
      </c>
      <c r="B612" s="64" t="s">
        <v>1240</v>
      </c>
      <c r="C612" s="262" t="s">
        <v>1239</v>
      </c>
      <c r="D612" s="14"/>
      <c r="E612" s="14"/>
      <c r="F612" s="150" t="s">
        <v>1234</v>
      </c>
      <c r="G612" s="94">
        <v>0.04</v>
      </c>
      <c r="H612" s="94">
        <v>0.04</v>
      </c>
      <c r="I612" s="94">
        <v>0.04</v>
      </c>
      <c r="J612" s="14"/>
      <c r="K612" s="60">
        <v>1600000</v>
      </c>
    </row>
    <row r="613" spans="1:11" ht="72" x14ac:dyDescent="0.25">
      <c r="A613" s="4">
        <v>10</v>
      </c>
      <c r="B613" s="64" t="s">
        <v>1238</v>
      </c>
      <c r="C613" s="261" t="s">
        <v>1237</v>
      </c>
      <c r="D613" s="14"/>
      <c r="E613" s="14"/>
      <c r="F613" s="150" t="s">
        <v>1234</v>
      </c>
      <c r="G613" s="94">
        <v>0.04</v>
      </c>
      <c r="H613" s="94">
        <v>0.04</v>
      </c>
      <c r="I613" s="94">
        <v>0.04</v>
      </c>
      <c r="J613" s="14"/>
      <c r="K613" s="60">
        <v>1500000</v>
      </c>
    </row>
    <row r="614" spans="1:11" ht="84" x14ac:dyDescent="0.25">
      <c r="A614" s="4">
        <v>11</v>
      </c>
      <c r="B614" s="64" t="s">
        <v>1236</v>
      </c>
      <c r="C614" s="261" t="s">
        <v>1235</v>
      </c>
      <c r="D614" s="14"/>
      <c r="E614" s="14"/>
      <c r="F614" s="150" t="s">
        <v>1234</v>
      </c>
      <c r="G614" s="22"/>
      <c r="H614" s="94">
        <v>0.04</v>
      </c>
      <c r="I614" s="22"/>
      <c r="J614" s="14"/>
      <c r="K614" s="60">
        <v>18400000</v>
      </c>
    </row>
    <row r="615" spans="1:11" x14ac:dyDescent="0.25">
      <c r="A615" s="312" t="s">
        <v>149</v>
      </c>
      <c r="B615" s="313"/>
      <c r="C615" s="313"/>
      <c r="D615" s="313"/>
      <c r="E615" s="313"/>
      <c r="F615" s="313"/>
      <c r="G615" s="313"/>
      <c r="H615" s="313"/>
      <c r="I615" s="313"/>
      <c r="J615" s="314"/>
      <c r="K615" s="166">
        <f>SUM(K604:K614)</f>
        <v>100600000</v>
      </c>
    </row>
    <row r="616" spans="1:11" s="292" customFormat="1" ht="24" x14ac:dyDescent="0.25">
      <c r="A616" s="303" t="s">
        <v>1285</v>
      </c>
      <c r="B616" s="304"/>
      <c r="C616" s="304"/>
      <c r="D616" s="304"/>
      <c r="E616" s="304"/>
      <c r="F616" s="305"/>
      <c r="G616" s="51" t="s">
        <v>5</v>
      </c>
      <c r="H616" s="51" t="s">
        <v>6</v>
      </c>
      <c r="I616" s="51" t="s">
        <v>7</v>
      </c>
      <c r="J616" s="306" t="s">
        <v>8</v>
      </c>
      <c r="K616" s="40" t="s">
        <v>9</v>
      </c>
    </row>
    <row r="617" spans="1:11" s="292" customFormat="1" ht="36" x14ac:dyDescent="0.25">
      <c r="A617" s="41" t="s">
        <v>10</v>
      </c>
      <c r="B617" s="42" t="s">
        <v>11</v>
      </c>
      <c r="C617" s="284" t="s">
        <v>12</v>
      </c>
      <c r="D617" s="284" t="s">
        <v>13</v>
      </c>
      <c r="E617" s="284" t="s">
        <v>14</v>
      </c>
      <c r="F617" s="284" t="s">
        <v>15</v>
      </c>
      <c r="G617" s="288" t="s">
        <v>16</v>
      </c>
      <c r="H617" s="288" t="s">
        <v>16</v>
      </c>
      <c r="I617" s="288" t="s">
        <v>16</v>
      </c>
      <c r="J617" s="307"/>
      <c r="K617" s="46" t="s">
        <v>17</v>
      </c>
    </row>
    <row r="618" spans="1:11" s="292" customFormat="1" ht="120" x14ac:dyDescent="0.25">
      <c r="A618" s="286">
        <v>1</v>
      </c>
      <c r="B618" s="289" t="s">
        <v>1310</v>
      </c>
      <c r="C618" s="287" t="s">
        <v>1305</v>
      </c>
      <c r="D618" s="289" t="s">
        <v>1311</v>
      </c>
      <c r="E618" s="290">
        <v>1</v>
      </c>
      <c r="F618" s="291" t="s">
        <v>1296</v>
      </c>
      <c r="G618" s="293" t="s">
        <v>5</v>
      </c>
      <c r="H618" s="293" t="s">
        <v>6</v>
      </c>
      <c r="I618" s="293" t="s">
        <v>1297</v>
      </c>
      <c r="J618" s="296" t="s">
        <v>1301</v>
      </c>
      <c r="K618" s="87" t="s">
        <v>23</v>
      </c>
    </row>
    <row r="619" spans="1:11" s="292" customFormat="1" ht="48" x14ac:dyDescent="0.25">
      <c r="A619" s="286">
        <v>2</v>
      </c>
      <c r="B619" s="289" t="s">
        <v>1312</v>
      </c>
      <c r="C619" s="287" t="s">
        <v>1306</v>
      </c>
      <c r="D619" s="289" t="s">
        <v>1313</v>
      </c>
      <c r="E619" s="290">
        <v>1</v>
      </c>
      <c r="F619" s="291" t="s">
        <v>1296</v>
      </c>
      <c r="G619" s="293" t="s">
        <v>1299</v>
      </c>
      <c r="H619" s="297"/>
      <c r="I619" s="293"/>
      <c r="J619" s="296" t="s">
        <v>1314</v>
      </c>
      <c r="K619" s="87" t="s">
        <v>23</v>
      </c>
    </row>
    <row r="620" spans="1:11" s="292" customFormat="1" ht="144" x14ac:dyDescent="0.25">
      <c r="A620" s="298">
        <v>3</v>
      </c>
      <c r="B620" s="258" t="s">
        <v>1315</v>
      </c>
      <c r="C620" s="287" t="s">
        <v>1307</v>
      </c>
      <c r="D620" s="29" t="s">
        <v>1286</v>
      </c>
      <c r="E620" s="294">
        <v>1</v>
      </c>
      <c r="F620" s="30" t="s">
        <v>1296</v>
      </c>
      <c r="G620" s="293"/>
      <c r="H620" s="293" t="s">
        <v>1300</v>
      </c>
      <c r="I620" s="293"/>
      <c r="J620" s="296"/>
      <c r="K620" s="87" t="s">
        <v>23</v>
      </c>
    </row>
    <row r="621" spans="1:11" s="292" customFormat="1" ht="48" x14ac:dyDescent="0.25">
      <c r="A621" s="286">
        <v>4</v>
      </c>
      <c r="B621" s="289" t="s">
        <v>1287</v>
      </c>
      <c r="C621" s="287" t="s">
        <v>1316</v>
      </c>
      <c r="D621" s="29" t="s">
        <v>1288</v>
      </c>
      <c r="E621" s="294">
        <v>1</v>
      </c>
      <c r="F621" s="30" t="s">
        <v>1296</v>
      </c>
      <c r="G621" s="293"/>
      <c r="H621" s="293"/>
      <c r="I621" s="293"/>
      <c r="J621" s="296"/>
      <c r="K621" s="87" t="s">
        <v>23</v>
      </c>
    </row>
    <row r="622" spans="1:11" s="292" customFormat="1" ht="72" x14ac:dyDescent="0.25">
      <c r="A622" s="286">
        <v>5</v>
      </c>
      <c r="B622" s="289" t="s">
        <v>1289</v>
      </c>
      <c r="C622" s="287" t="s">
        <v>1317</v>
      </c>
      <c r="D622" s="29" t="s">
        <v>1290</v>
      </c>
      <c r="E622" s="294">
        <v>1</v>
      </c>
      <c r="F622" s="30" t="s">
        <v>1296</v>
      </c>
      <c r="G622" s="293" t="s">
        <v>5</v>
      </c>
      <c r="H622" s="293" t="s">
        <v>6</v>
      </c>
      <c r="I622" s="293" t="s">
        <v>1297</v>
      </c>
      <c r="J622" s="296" t="s">
        <v>1302</v>
      </c>
      <c r="K622" s="87" t="s">
        <v>23</v>
      </c>
    </row>
    <row r="623" spans="1:11" s="292" customFormat="1" ht="60" x14ac:dyDescent="0.25">
      <c r="A623" s="286">
        <v>6</v>
      </c>
      <c r="B623" s="289" t="s">
        <v>1291</v>
      </c>
      <c r="C623" s="287" t="s">
        <v>1292</v>
      </c>
      <c r="D623" s="29" t="s">
        <v>1293</v>
      </c>
      <c r="E623" s="294">
        <v>1</v>
      </c>
      <c r="F623" s="30" t="s">
        <v>1296</v>
      </c>
      <c r="G623" s="293" t="s">
        <v>5</v>
      </c>
      <c r="H623" s="293" t="s">
        <v>6</v>
      </c>
      <c r="I623" s="293" t="s">
        <v>1297</v>
      </c>
      <c r="J623" s="296"/>
      <c r="K623" s="87" t="s">
        <v>23</v>
      </c>
    </row>
    <row r="624" spans="1:11" s="292" customFormat="1" ht="60" x14ac:dyDescent="0.25">
      <c r="A624" s="286">
        <v>7</v>
      </c>
      <c r="B624" s="289" t="s">
        <v>1318</v>
      </c>
      <c r="C624" s="287" t="s">
        <v>1294</v>
      </c>
      <c r="D624" s="29" t="s">
        <v>1295</v>
      </c>
      <c r="E624" s="294">
        <v>1</v>
      </c>
      <c r="F624" s="30" t="s">
        <v>1296</v>
      </c>
      <c r="G624" s="293" t="s">
        <v>5</v>
      </c>
      <c r="H624" s="293" t="s">
        <v>1298</v>
      </c>
      <c r="I624" s="293"/>
      <c r="J624" s="296" t="s">
        <v>1303</v>
      </c>
      <c r="K624" s="87" t="s">
        <v>23</v>
      </c>
    </row>
    <row r="625" spans="1:11" s="292" customFormat="1" ht="132" x14ac:dyDescent="0.25">
      <c r="A625" s="286">
        <v>8</v>
      </c>
      <c r="B625" s="289" t="s">
        <v>1309</v>
      </c>
      <c r="C625" s="287" t="s">
        <v>1308</v>
      </c>
      <c r="D625" s="29" t="s">
        <v>1319</v>
      </c>
      <c r="E625" s="294">
        <v>1</v>
      </c>
      <c r="F625" s="30" t="s">
        <v>1296</v>
      </c>
      <c r="G625" s="293"/>
      <c r="H625" s="293"/>
      <c r="I625" s="293"/>
      <c r="J625" s="296" t="s">
        <v>1304</v>
      </c>
      <c r="K625" s="87" t="s">
        <v>23</v>
      </c>
    </row>
    <row r="626" spans="1:11" s="292" customFormat="1" x14ac:dyDescent="0.25">
      <c r="A626" s="285"/>
      <c r="B626" s="285"/>
      <c r="C626" s="285"/>
      <c r="D626" s="285"/>
      <c r="E626" s="285"/>
      <c r="F626" s="285"/>
      <c r="G626" s="285"/>
      <c r="H626" s="285"/>
      <c r="I626" s="285"/>
      <c r="J626" s="285"/>
      <c r="K626" s="295" t="s">
        <v>23</v>
      </c>
    </row>
    <row r="627" spans="1:11" ht="23.25" customHeight="1" x14ac:dyDescent="0.25">
      <c r="A627" s="303" t="s">
        <v>1261</v>
      </c>
      <c r="B627" s="304"/>
      <c r="C627" s="304"/>
      <c r="D627" s="304"/>
      <c r="E627" s="304"/>
      <c r="F627" s="305"/>
      <c r="G627" s="51" t="s">
        <v>5</v>
      </c>
      <c r="H627" s="51" t="s">
        <v>6</v>
      </c>
      <c r="I627" s="51" t="s">
        <v>7</v>
      </c>
      <c r="J627" s="306" t="s">
        <v>8</v>
      </c>
      <c r="K627" s="40" t="s">
        <v>9</v>
      </c>
    </row>
    <row r="628" spans="1:11" ht="38.25" customHeight="1" x14ac:dyDescent="0.25">
      <c r="A628" s="41" t="s">
        <v>10</v>
      </c>
      <c r="B628" s="42" t="s">
        <v>11</v>
      </c>
      <c r="C628" s="274" t="s">
        <v>12</v>
      </c>
      <c r="D628" s="274" t="s">
        <v>13</v>
      </c>
      <c r="E628" s="274" t="s">
        <v>14</v>
      </c>
      <c r="F628" s="274" t="s">
        <v>15</v>
      </c>
      <c r="G628" s="278" t="s">
        <v>16</v>
      </c>
      <c r="H628" s="278" t="s">
        <v>16</v>
      </c>
      <c r="I628" s="278" t="s">
        <v>16</v>
      </c>
      <c r="J628" s="307"/>
      <c r="K628" s="46" t="s">
        <v>17</v>
      </c>
    </row>
    <row r="629" spans="1:11" ht="48" x14ac:dyDescent="0.25">
      <c r="A629" s="281">
        <v>1</v>
      </c>
      <c r="B629" s="272" t="s">
        <v>1275</v>
      </c>
      <c r="C629" s="6" t="s">
        <v>1262</v>
      </c>
      <c r="D629" s="276"/>
      <c r="E629" s="277"/>
      <c r="F629" s="273" t="s">
        <v>1263</v>
      </c>
      <c r="G629" s="277" t="s">
        <v>1264</v>
      </c>
      <c r="H629" s="275"/>
      <c r="I629" s="275"/>
      <c r="J629" s="11"/>
      <c r="K629" s="239" t="s">
        <v>1265</v>
      </c>
    </row>
    <row r="630" spans="1:11" ht="48" x14ac:dyDescent="0.25">
      <c r="A630" s="281">
        <v>2</v>
      </c>
      <c r="B630" s="282" t="s">
        <v>1276</v>
      </c>
      <c r="C630" s="6" t="s">
        <v>1280</v>
      </c>
      <c r="D630" s="14"/>
      <c r="E630" s="14"/>
      <c r="F630" s="273" t="s">
        <v>1266</v>
      </c>
      <c r="G630" s="273" t="s">
        <v>1267</v>
      </c>
      <c r="H630" s="14"/>
      <c r="I630" s="14"/>
      <c r="J630" s="14"/>
      <c r="K630" s="239" t="s">
        <v>1268</v>
      </c>
    </row>
    <row r="631" spans="1:11" ht="36" x14ac:dyDescent="0.25">
      <c r="A631" s="281">
        <v>3</v>
      </c>
      <c r="B631" s="272" t="s">
        <v>1269</v>
      </c>
      <c r="C631" s="6" t="s">
        <v>1281</v>
      </c>
      <c r="D631" s="14"/>
      <c r="E631" s="14"/>
      <c r="F631" s="273" t="s">
        <v>1270</v>
      </c>
      <c r="G631" s="273" t="s">
        <v>1271</v>
      </c>
      <c r="H631" s="273"/>
      <c r="I631" s="273"/>
      <c r="J631" s="14"/>
      <c r="K631" s="24">
        <v>75000</v>
      </c>
    </row>
    <row r="632" spans="1:11" ht="48" x14ac:dyDescent="0.25">
      <c r="A632" s="281">
        <v>4</v>
      </c>
      <c r="B632" s="272" t="s">
        <v>1277</v>
      </c>
      <c r="C632" s="276" t="s">
        <v>1282</v>
      </c>
      <c r="D632" s="14"/>
      <c r="E632" s="14"/>
      <c r="F632" s="273" t="s">
        <v>1270</v>
      </c>
      <c r="G632" s="14"/>
      <c r="H632" s="273" t="s">
        <v>1272</v>
      </c>
      <c r="I632" s="273" t="s">
        <v>1273</v>
      </c>
      <c r="J632" s="14"/>
      <c r="K632" s="239" t="s">
        <v>1265</v>
      </c>
    </row>
    <row r="633" spans="1:11" ht="60" x14ac:dyDescent="0.25">
      <c r="A633" s="281">
        <v>5</v>
      </c>
      <c r="B633" s="272" t="s">
        <v>1278</v>
      </c>
      <c r="C633" s="276" t="s">
        <v>1283</v>
      </c>
      <c r="D633" s="14"/>
      <c r="E633" s="14"/>
      <c r="F633" s="273" t="s">
        <v>1270</v>
      </c>
      <c r="G633" s="14"/>
      <c r="H633" s="14"/>
      <c r="I633" s="273" t="s">
        <v>1274</v>
      </c>
      <c r="J633" s="14"/>
      <c r="K633" s="239" t="s">
        <v>1265</v>
      </c>
    </row>
    <row r="634" spans="1:11" ht="36" x14ac:dyDescent="0.25">
      <c r="A634" s="281">
        <v>6</v>
      </c>
      <c r="B634" s="272" t="s">
        <v>1279</v>
      </c>
      <c r="C634" s="276" t="s">
        <v>1284</v>
      </c>
      <c r="D634" s="14"/>
      <c r="E634" s="14"/>
      <c r="F634" s="273" t="s">
        <v>1270</v>
      </c>
      <c r="G634" s="273" t="s">
        <v>5</v>
      </c>
      <c r="H634" s="273" t="s">
        <v>6</v>
      </c>
      <c r="I634" s="273" t="s">
        <v>7</v>
      </c>
      <c r="J634" s="14"/>
      <c r="K634" s="24">
        <v>180000</v>
      </c>
    </row>
    <row r="635" spans="1:11" x14ac:dyDescent="0.25">
      <c r="A635" s="315" t="s">
        <v>149</v>
      </c>
      <c r="B635" s="315"/>
      <c r="C635" s="315"/>
      <c r="D635" s="315"/>
      <c r="E635" s="315"/>
      <c r="F635" s="315"/>
      <c r="G635" s="315"/>
      <c r="H635" s="315"/>
      <c r="I635" s="315"/>
      <c r="J635" s="315"/>
      <c r="K635" s="283">
        <f>SUM(K634,K631)</f>
        <v>255000</v>
      </c>
    </row>
    <row r="636" spans="1:11" x14ac:dyDescent="0.25">
      <c r="A636" s="299" t="s">
        <v>1259</v>
      </c>
      <c r="B636" s="299"/>
      <c r="C636" s="299"/>
      <c r="D636" s="299"/>
      <c r="E636" s="299"/>
      <c r="F636" s="299"/>
      <c r="G636" s="299"/>
      <c r="H636" s="299"/>
      <c r="I636" s="299"/>
      <c r="J636" s="299"/>
      <c r="K636" s="209">
        <f>(K635+K615+K589+K541+K516+K466+K361+K352+K343+K335+K277+K267+K262+K256+K244+K229+K127+K112+K101+K78+K70+K47)</f>
        <v>738576642.36000001</v>
      </c>
    </row>
    <row r="637" spans="1:11" x14ac:dyDescent="0.25">
      <c r="A637" s="299" t="s">
        <v>1260</v>
      </c>
      <c r="B637" s="299"/>
      <c r="C637" s="299"/>
      <c r="D637" s="299"/>
      <c r="E637" s="299"/>
      <c r="F637" s="299"/>
      <c r="G637" s="299"/>
      <c r="H637" s="299"/>
      <c r="I637" s="299"/>
      <c r="J637" s="299"/>
      <c r="K637" s="209">
        <f>K636*0.1</f>
        <v>73857664.236000001</v>
      </c>
    </row>
    <row r="638" spans="1:11" x14ac:dyDescent="0.25">
      <c r="A638" s="299" t="s">
        <v>149</v>
      </c>
      <c r="B638" s="299"/>
      <c r="C638" s="299"/>
      <c r="D638" s="299"/>
      <c r="E638" s="299"/>
      <c r="F638" s="299"/>
      <c r="G638" s="299"/>
      <c r="H638" s="299"/>
      <c r="I638" s="299"/>
      <c r="J638" s="299"/>
      <c r="K638" s="209">
        <f>K637+K636</f>
        <v>812434306.59599996</v>
      </c>
    </row>
  </sheetData>
  <mergeCells count="265">
    <mergeCell ref="A1:K1"/>
    <mergeCell ref="A335:J335"/>
    <mergeCell ref="F314:F333"/>
    <mergeCell ref="A304:A313"/>
    <mergeCell ref="B304:B313"/>
    <mergeCell ref="D304:D313"/>
    <mergeCell ref="E304:E313"/>
    <mergeCell ref="F304:F313"/>
    <mergeCell ref="B285:B296"/>
    <mergeCell ref="D285:D296"/>
    <mergeCell ref="F285:F296"/>
    <mergeCell ref="A298:A303"/>
    <mergeCell ref="B298:B303"/>
    <mergeCell ref="D298:D303"/>
    <mergeCell ref="E298:E303"/>
    <mergeCell ref="F298:F303"/>
    <mergeCell ref="A280:A284"/>
    <mergeCell ref="B280:B284"/>
    <mergeCell ref="D280:D284"/>
    <mergeCell ref="E280:E284"/>
    <mergeCell ref="F280:F284"/>
    <mergeCell ref="A314:A333"/>
    <mergeCell ref="B314:B333"/>
    <mergeCell ref="D314:D333"/>
    <mergeCell ref="E314:E333"/>
    <mergeCell ref="A285:A296"/>
    <mergeCell ref="A256:J256"/>
    <mergeCell ref="A262:J262"/>
    <mergeCell ref="A267:J267"/>
    <mergeCell ref="A277:J277"/>
    <mergeCell ref="J232:J243"/>
    <mergeCell ref="A278:F278"/>
    <mergeCell ref="J278:J279"/>
    <mergeCell ref="A257:F257"/>
    <mergeCell ref="J257:J258"/>
    <mergeCell ref="A263:F263"/>
    <mergeCell ref="J263:J264"/>
    <mergeCell ref="A268:F268"/>
    <mergeCell ref="J268:J269"/>
    <mergeCell ref="A230:F230"/>
    <mergeCell ref="J230:J231"/>
    <mergeCell ref="A245:F245"/>
    <mergeCell ref="J245:J246"/>
    <mergeCell ref="A244:J244"/>
    <mergeCell ref="A210:A213"/>
    <mergeCell ref="B210:B213"/>
    <mergeCell ref="A113:F113"/>
    <mergeCell ref="J113:J114"/>
    <mergeCell ref="A127:J127"/>
    <mergeCell ref="E215:E217"/>
    <mergeCell ref="F215:F217"/>
    <mergeCell ref="A218:A221"/>
    <mergeCell ref="B218:B221"/>
    <mergeCell ref="E219:E221"/>
    <mergeCell ref="F219:F221"/>
    <mergeCell ref="E187:E204"/>
    <mergeCell ref="F187:F204"/>
    <mergeCell ref="A229:J229"/>
    <mergeCell ref="A222:A228"/>
    <mergeCell ref="B222:B228"/>
    <mergeCell ref="D223:D228"/>
    <mergeCell ref="E223:E228"/>
    <mergeCell ref="F223:F228"/>
    <mergeCell ref="A214:A217"/>
    <mergeCell ref="B214:B217"/>
    <mergeCell ref="F179:F185"/>
    <mergeCell ref="D211:D213"/>
    <mergeCell ref="E211:E213"/>
    <mergeCell ref="F211:F213"/>
    <mergeCell ref="A205:A209"/>
    <mergeCell ref="B205:B209"/>
    <mergeCell ref="D206:D209"/>
    <mergeCell ref="E206:E209"/>
    <mergeCell ref="F206:F209"/>
    <mergeCell ref="D187:D204"/>
    <mergeCell ref="A186:A204"/>
    <mergeCell ref="B186:B204"/>
    <mergeCell ref="B171:B177"/>
    <mergeCell ref="D172:D177"/>
    <mergeCell ref="E172:E177"/>
    <mergeCell ref="F172:F177"/>
    <mergeCell ref="A178:A185"/>
    <mergeCell ref="B178:B185"/>
    <mergeCell ref="D179:D185"/>
    <mergeCell ref="E179:E185"/>
    <mergeCell ref="A168:A170"/>
    <mergeCell ref="B168:B170"/>
    <mergeCell ref="D169:D170"/>
    <mergeCell ref="E169:E170"/>
    <mergeCell ref="F169:F170"/>
    <mergeCell ref="A171:A177"/>
    <mergeCell ref="A141:F141"/>
    <mergeCell ref="J141:J142"/>
    <mergeCell ref="A143:A164"/>
    <mergeCell ref="B143:B164"/>
    <mergeCell ref="A165:J165"/>
    <mergeCell ref="A166:F166"/>
    <mergeCell ref="J166:J167"/>
    <mergeCell ref="A140:J140"/>
    <mergeCell ref="A128:F128"/>
    <mergeCell ref="A130:A132"/>
    <mergeCell ref="B130:B132"/>
    <mergeCell ref="A133:A137"/>
    <mergeCell ref="B133:B137"/>
    <mergeCell ref="A138:A139"/>
    <mergeCell ref="B138:B139"/>
    <mergeCell ref="J128:J129"/>
    <mergeCell ref="A101:J101"/>
    <mergeCell ref="A112:J112"/>
    <mergeCell ref="A102:F102"/>
    <mergeCell ref="J102:J103"/>
    <mergeCell ref="A104:A106"/>
    <mergeCell ref="B104:B106"/>
    <mergeCell ref="A107:A110"/>
    <mergeCell ref="B107:B110"/>
    <mergeCell ref="A70:J70"/>
    <mergeCell ref="B58:B68"/>
    <mergeCell ref="A58:A68"/>
    <mergeCell ref="D50:D57"/>
    <mergeCell ref="D58:D68"/>
    <mergeCell ref="A79:F79"/>
    <mergeCell ref="J79:J80"/>
    <mergeCell ref="A48:D48"/>
    <mergeCell ref="J48:J49"/>
    <mergeCell ref="A47:J47"/>
    <mergeCell ref="B42:B45"/>
    <mergeCell ref="J38:J39"/>
    <mergeCell ref="J8:J9"/>
    <mergeCell ref="A11:A14"/>
    <mergeCell ref="B11:B14"/>
    <mergeCell ref="A15:A20"/>
    <mergeCell ref="B15:B20"/>
    <mergeCell ref="A28:A29"/>
    <mergeCell ref="B28:B29"/>
    <mergeCell ref="J22:J23"/>
    <mergeCell ref="A22:F22"/>
    <mergeCell ref="D2:G2"/>
    <mergeCell ref="D3:G3"/>
    <mergeCell ref="D4:G4"/>
    <mergeCell ref="D5:G5"/>
    <mergeCell ref="A8:F8"/>
    <mergeCell ref="A343:J343"/>
    <mergeCell ref="J341:J342"/>
    <mergeCell ref="A336:F336"/>
    <mergeCell ref="J336:J337"/>
    <mergeCell ref="A338:A340"/>
    <mergeCell ref="B338:B340"/>
    <mergeCell ref="G338:G340"/>
    <mergeCell ref="H338:H340"/>
    <mergeCell ref="I338:I340"/>
    <mergeCell ref="J338:J340"/>
    <mergeCell ref="A78:J78"/>
    <mergeCell ref="J71:J72"/>
    <mergeCell ref="A71:F71"/>
    <mergeCell ref="A21:J21"/>
    <mergeCell ref="B50:B57"/>
    <mergeCell ref="A50:A57"/>
    <mergeCell ref="A35:A41"/>
    <mergeCell ref="B35:B41"/>
    <mergeCell ref="A42:A45"/>
    <mergeCell ref="K347:K348"/>
    <mergeCell ref="A352:J352"/>
    <mergeCell ref="A344:F344"/>
    <mergeCell ref="J344:J345"/>
    <mergeCell ref="A347:A348"/>
    <mergeCell ref="B347:B348"/>
    <mergeCell ref="A361:J361"/>
    <mergeCell ref="A353:F353"/>
    <mergeCell ref="J353:J354"/>
    <mergeCell ref="A466:J466"/>
    <mergeCell ref="B411:B417"/>
    <mergeCell ref="D415:D417"/>
    <mergeCell ref="E415:E417"/>
    <mergeCell ref="B364:B380"/>
    <mergeCell ref="D372:E380"/>
    <mergeCell ref="A381:A386"/>
    <mergeCell ref="B381:B386"/>
    <mergeCell ref="D385:D386"/>
    <mergeCell ref="A387:A394"/>
    <mergeCell ref="B387:B394"/>
    <mergeCell ref="D391:D394"/>
    <mergeCell ref="E391:E394"/>
    <mergeCell ref="A364:A380"/>
    <mergeCell ref="A433:A436"/>
    <mergeCell ref="B433:B436"/>
    <mergeCell ref="A437:A462"/>
    <mergeCell ref="B437:B462"/>
    <mergeCell ref="D442:E462"/>
    <mergeCell ref="A431:A432"/>
    <mergeCell ref="B431:B432"/>
    <mergeCell ref="C431:C432"/>
    <mergeCell ref="A362:F362"/>
    <mergeCell ref="J362:J363"/>
    <mergeCell ref="A418:A428"/>
    <mergeCell ref="B418:B428"/>
    <mergeCell ref="D424:D428"/>
    <mergeCell ref="E424:E428"/>
    <mergeCell ref="A429:A430"/>
    <mergeCell ref="B429:B430"/>
    <mergeCell ref="C429:C430"/>
    <mergeCell ref="A395:A397"/>
    <mergeCell ref="B395:B397"/>
    <mergeCell ref="A398:A410"/>
    <mergeCell ref="B398:B410"/>
    <mergeCell ref="D404:E410"/>
    <mergeCell ref="A411:A417"/>
    <mergeCell ref="A483:J483"/>
    <mergeCell ref="A467:F467"/>
    <mergeCell ref="A469:A473"/>
    <mergeCell ref="B469:B473"/>
    <mergeCell ref="D469:D470"/>
    <mergeCell ref="A474:A477"/>
    <mergeCell ref="B474:B477"/>
    <mergeCell ref="F474:F477"/>
    <mergeCell ref="A478:A479"/>
    <mergeCell ref="B478:B479"/>
    <mergeCell ref="A480:A481"/>
    <mergeCell ref="B480:B481"/>
    <mergeCell ref="J467:J468"/>
    <mergeCell ref="A484:F484"/>
    <mergeCell ref="J484:J485"/>
    <mergeCell ref="A516:J516"/>
    <mergeCell ref="A541:J541"/>
    <mergeCell ref="A517:F517"/>
    <mergeCell ref="J517:J518"/>
    <mergeCell ref="A554:J554"/>
    <mergeCell ref="A542:F542"/>
    <mergeCell ref="J542:J543"/>
    <mergeCell ref="C577:C578"/>
    <mergeCell ref="A571:A578"/>
    <mergeCell ref="B571:B578"/>
    <mergeCell ref="A561:A568"/>
    <mergeCell ref="B561:B568"/>
    <mergeCell ref="C572:C573"/>
    <mergeCell ref="A589:J589"/>
    <mergeCell ref="A555:F555"/>
    <mergeCell ref="J555:J556"/>
    <mergeCell ref="I572:I573"/>
    <mergeCell ref="C557:C558"/>
    <mergeCell ref="D557:D558"/>
    <mergeCell ref="E557:E558"/>
    <mergeCell ref="A557:A558"/>
    <mergeCell ref="F557:F558"/>
    <mergeCell ref="G557:G558"/>
    <mergeCell ref="G572:G573"/>
    <mergeCell ref="D572:D573"/>
    <mergeCell ref="E572:E573"/>
    <mergeCell ref="F572:F573"/>
    <mergeCell ref="H572:H573"/>
    <mergeCell ref="A636:J636"/>
    <mergeCell ref="A637:J637"/>
    <mergeCell ref="A638:J638"/>
    <mergeCell ref="A601:J601"/>
    <mergeCell ref="A590:F590"/>
    <mergeCell ref="J590:J591"/>
    <mergeCell ref="A595:A596"/>
    <mergeCell ref="B595:B596"/>
    <mergeCell ref="J602:J603"/>
    <mergeCell ref="A615:J615"/>
    <mergeCell ref="A602:F602"/>
    <mergeCell ref="A627:F627"/>
    <mergeCell ref="J627:J628"/>
    <mergeCell ref="A635:J635"/>
    <mergeCell ref="A616:F616"/>
    <mergeCell ref="J616:J617"/>
  </mergeCells>
  <pageMargins left="0.31496062992125984" right="0.70866141732283472" top="0.94488188976377963" bottom="0.74803149606299213" header="0.31496062992125984" footer="0.31496062992125984"/>
  <pageSetup scale="8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Hoja1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D.Cabrera</dc:creator>
  <cp:lastModifiedBy>Sigfredo Miranda</cp:lastModifiedBy>
  <cp:lastPrinted>2015-12-23T13:48:48Z</cp:lastPrinted>
  <dcterms:created xsi:type="dcterms:W3CDTF">2015-01-08T13:12:39Z</dcterms:created>
  <dcterms:modified xsi:type="dcterms:W3CDTF">2015-12-23T18:23:14Z</dcterms:modified>
</cp:coreProperties>
</file>